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offic\OneDrive\デスクトップ\"/>
    </mc:Choice>
  </mc:AlternateContent>
  <xr:revisionPtr revIDLastSave="0" documentId="13_ncr:1_{BC459C78-AC70-4EDD-9CB4-9879F0EC659E}" xr6:coauthVersionLast="47" xr6:coauthVersionMax="47" xr10:uidLastSave="{00000000-0000-0000-0000-000000000000}"/>
  <bookViews>
    <workbookView xWindow="-120" yWindow="-120" windowWidth="29040" windowHeight="15840" tabRatio="416" xr2:uid="{00000000-000D-0000-FFFF-FFFF00000000}"/>
  </bookViews>
  <sheets>
    <sheet name="利用申込書《様式1-1》" sheetId="1" r:id="rId1"/>
    <sheet name="利用者名簿《様式1-2》" sheetId="2" r:id="rId2"/>
    <sheet name="料金表計算用" sheetId="6" state="hidden" r:id="rId3"/>
    <sheet name="料金表" sheetId="3" r:id="rId4"/>
    <sheet name="臨海実験所の休業日（2023年度）" sheetId="9" r:id="rId5"/>
  </sheets>
  <definedNames>
    <definedName name="_xlnm._FilterDatabase" localSheetId="0" hidden="1">'利用申込書《様式1-1》'!$A$28:$G$59</definedName>
    <definedName name="_xlnm.Print_Area" localSheetId="1">'利用者名簿《様式1-2》'!$A$1:$M$36</definedName>
    <definedName name="_xlnm.Print_Area" localSheetId="0">'利用申込書《様式1-1》'!$A$1:$G$57</definedName>
    <definedName name="_xlnm.Print_Area" localSheetId="3">料金表!$A$1:$F$29</definedName>
    <definedName name="_xlnm.Print_Area" localSheetId="2">料金表計算用!$A$1:$E$27</definedName>
    <definedName name="職名リスト" localSheetId="2">料金表計算用!#REF!</definedName>
    <definedName name="職名リスト" localSheetId="4">料金表!#REF!</definedName>
    <definedName name="職名リスト">料金表!#REF!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B47" i="9"/>
  <c r="B49" i="9"/>
  <c r="B51" i="9"/>
  <c r="B53" i="9"/>
  <c r="B55" i="9"/>
  <c r="B57" i="9"/>
  <c r="B59" i="9"/>
  <c r="B61" i="9"/>
  <c r="B63" i="9"/>
  <c r="B65" i="9"/>
  <c r="B67" i="9"/>
  <c r="B69" i="9"/>
  <c r="B71" i="9"/>
  <c r="B73" i="9"/>
  <c r="B75" i="9"/>
  <c r="B77" i="9"/>
  <c r="B79" i="9"/>
  <c r="B81" i="9"/>
  <c r="B83" i="9"/>
  <c r="B85" i="9"/>
  <c r="B87" i="9"/>
  <c r="B89" i="9"/>
  <c r="B91" i="9"/>
  <c r="B93" i="9"/>
  <c r="B95" i="9"/>
  <c r="B97" i="9"/>
  <c r="B99" i="9"/>
  <c r="B101" i="9"/>
  <c r="B103" i="9"/>
  <c r="B105" i="9"/>
  <c r="B107" i="9"/>
  <c r="B109" i="9"/>
  <c r="B111" i="9"/>
  <c r="B113" i="9"/>
  <c r="B115" i="9"/>
  <c r="B117" i="9"/>
  <c r="B119" i="9"/>
  <c r="B121" i="9"/>
  <c r="B123" i="9"/>
  <c r="B125" i="9"/>
  <c r="B127" i="9"/>
  <c r="B129" i="9"/>
  <c r="B131" i="9"/>
  <c r="B133" i="9"/>
  <c r="B135" i="9"/>
  <c r="B137" i="9"/>
  <c r="B139" i="9"/>
  <c r="B141" i="9"/>
  <c r="B143" i="9"/>
  <c r="B145" i="9"/>
  <c r="B147" i="9"/>
  <c r="B149" i="9"/>
  <c r="B151" i="9"/>
  <c r="B153" i="9"/>
  <c r="B155" i="9"/>
  <c r="B157" i="9"/>
  <c r="B159" i="9"/>
  <c r="B161" i="9"/>
  <c r="B163" i="9"/>
  <c r="B165" i="9"/>
  <c r="B167" i="9"/>
  <c r="B169" i="9"/>
  <c r="B171" i="9"/>
  <c r="B173" i="9"/>
  <c r="B175" i="9"/>
  <c r="B177" i="9"/>
  <c r="B179" i="9"/>
  <c r="B181" i="9"/>
  <c r="B183" i="9"/>
  <c r="B185" i="9"/>
  <c r="B46" i="9"/>
  <c r="B48" i="9"/>
  <c r="B50" i="9"/>
  <c r="B52" i="9"/>
  <c r="B54" i="9"/>
  <c r="B56" i="9"/>
  <c r="B58" i="9"/>
  <c r="B60" i="9"/>
  <c r="B62" i="9"/>
  <c r="B64" i="9"/>
  <c r="B66" i="9"/>
  <c r="B68" i="9"/>
  <c r="B70" i="9"/>
  <c r="B72" i="9"/>
  <c r="B74" i="9"/>
  <c r="B76" i="9"/>
  <c r="B78" i="9"/>
  <c r="B80" i="9"/>
  <c r="B82" i="9"/>
  <c r="B84" i="9"/>
  <c r="B86" i="9"/>
  <c r="B88" i="9"/>
  <c r="B90" i="9"/>
  <c r="B92" i="9"/>
  <c r="B94" i="9"/>
  <c r="B96" i="9"/>
  <c r="B98" i="9"/>
  <c r="B100" i="9"/>
  <c r="B102" i="9"/>
  <c r="B104" i="9"/>
  <c r="B106" i="9"/>
  <c r="B108" i="9"/>
  <c r="B110" i="9"/>
  <c r="B112" i="9"/>
  <c r="B114" i="9"/>
  <c r="B116" i="9"/>
  <c r="B118" i="9"/>
  <c r="B120" i="9"/>
  <c r="B122" i="9"/>
  <c r="B124" i="9"/>
  <c r="B126" i="9"/>
  <c r="B128" i="9"/>
  <c r="B130" i="9"/>
  <c r="B132" i="9"/>
  <c r="B134" i="9"/>
  <c r="B136" i="9"/>
  <c r="B138" i="9"/>
  <c r="B140" i="9"/>
  <c r="B142" i="9"/>
  <c r="B144" i="9"/>
  <c r="B146" i="9"/>
  <c r="B148" i="9"/>
  <c r="B150" i="9"/>
  <c r="B152" i="9"/>
  <c r="B154" i="9"/>
  <c r="B156" i="9"/>
  <c r="B158" i="9"/>
  <c r="B160" i="9"/>
  <c r="B162" i="9"/>
  <c r="B164" i="9"/>
  <c r="B166" i="9"/>
  <c r="B168" i="9"/>
  <c r="B170" i="9"/>
  <c r="B172" i="9"/>
  <c r="B174" i="9"/>
  <c r="B176" i="9"/>
  <c r="B178" i="9"/>
  <c r="B180" i="9"/>
  <c r="B182" i="9"/>
  <c r="B184" i="9"/>
  <c r="B186" i="9"/>
  <c r="L10" i="2"/>
  <c r="L8" i="2"/>
  <c r="L7" i="2"/>
  <c r="L9" i="2"/>
  <c r="L11" i="2"/>
  <c r="C12" i="6"/>
  <c r="D12" i="6"/>
  <c r="C13" i="6"/>
  <c r="D13" i="6"/>
  <c r="C14" i="6"/>
  <c r="D14" i="6"/>
  <c r="C15" i="6"/>
  <c r="D15" i="6"/>
  <c r="C16" i="6"/>
  <c r="D16" i="6"/>
  <c r="C17" i="6"/>
  <c r="D17" i="6"/>
  <c r="D11" i="6"/>
  <c r="D10" i="6"/>
  <c r="D9" i="6"/>
  <c r="E9" i="6"/>
  <c r="D8" i="6"/>
  <c r="D7" i="6"/>
  <c r="D6" i="6"/>
  <c r="C11" i="6"/>
  <c r="C6" i="6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C19" i="6"/>
  <c r="C7" i="6"/>
  <c r="L2" i="2"/>
  <c r="C20" i="6"/>
  <c r="C21" i="6"/>
  <c r="C22" i="6"/>
  <c r="C23" i="6"/>
  <c r="C24" i="6"/>
  <c r="C25" i="6"/>
  <c r="C27" i="6"/>
  <c r="E6" i="6"/>
  <c r="E7" i="6"/>
  <c r="E8" i="6"/>
  <c r="E10" i="6"/>
  <c r="E11" i="6"/>
  <c r="E5" i="6"/>
  <c r="C8" i="6"/>
  <c r="C9" i="6"/>
  <c r="C10" i="6"/>
  <c r="D19" i="6"/>
  <c r="D20" i="6"/>
  <c r="D21" i="6"/>
  <c r="D22" i="6"/>
  <c r="D23" i="6"/>
  <c r="D24" i="6"/>
  <c r="D25" i="6"/>
  <c r="D27" i="6"/>
</calcChain>
</file>

<file path=xl/sharedStrings.xml><?xml version="1.0" encoding="utf-8"?>
<sst xmlns="http://schemas.openxmlformats.org/spreadsheetml/2006/main" count="296" uniqueCount="198">
  <si>
    <t>共同研究</t>
    <rPh sb="0" eb="4">
      <t>キョウドウケンキュウ</t>
    </rPh>
    <phoneticPr fontId="4"/>
  </si>
  <si>
    <t>大型水槽</t>
    <rPh sb="0" eb="2">
      <t>オオガタ</t>
    </rPh>
    <rPh sb="2" eb="4">
      <t>スイソウ</t>
    </rPh>
    <phoneticPr fontId="4"/>
  </si>
  <si>
    <t>1日</t>
    <rPh sb="1" eb="2">
      <t>ニチ</t>
    </rPh>
    <phoneticPr fontId="4"/>
  </si>
  <si>
    <t>中型水槽</t>
    <rPh sb="0" eb="2">
      <t>チュウガタ</t>
    </rPh>
    <rPh sb="2" eb="4">
      <t>スイソウ</t>
    </rPh>
    <phoneticPr fontId="4"/>
  </si>
  <si>
    <t>小型水槽</t>
    <rPh sb="0" eb="2">
      <t>コガタ</t>
    </rPh>
    <rPh sb="2" eb="4">
      <t>スイソウ</t>
    </rPh>
    <phoneticPr fontId="4"/>
  </si>
  <si>
    <t>宿泊なし</t>
    <rPh sb="0" eb="2">
      <t>シュクハク</t>
    </rPh>
    <phoneticPr fontId="4"/>
  </si>
  <si>
    <t>利用日</t>
    <rPh sb="0" eb="2">
      <t>リヨウビ</t>
    </rPh>
    <phoneticPr fontId="4"/>
  </si>
  <si>
    <t>学内/学外</t>
    <rPh sb="0" eb="2">
      <t>ガクナイ</t>
    </rPh>
    <rPh sb="3" eb="5">
      <t>ガクガイ</t>
    </rPh>
    <phoneticPr fontId="4"/>
  </si>
  <si>
    <t>東京大学大学院理学系研究科附属臨海実験所</t>
    <rPh sb="0" eb="20">
      <t>トウキョウダイガク</t>
    </rPh>
    <phoneticPr fontId="4"/>
  </si>
  <si>
    <t>Ｔｅｌ</t>
    <phoneticPr fontId="4"/>
  </si>
  <si>
    <t>Ｆａｘ</t>
    <phoneticPr fontId="4"/>
  </si>
  <si>
    <t>Tel</t>
    <phoneticPr fontId="4"/>
  </si>
  <si>
    <t>小型水槽</t>
    <phoneticPr fontId="4"/>
  </si>
  <si>
    <t>臨海丸</t>
    <phoneticPr fontId="4"/>
  </si>
  <si>
    <t>自</t>
    <rPh sb="0" eb="1">
      <t>ジ</t>
    </rPh>
    <phoneticPr fontId="4"/>
  </si>
  <si>
    <t>e-mail</t>
  </si>
  <si>
    <t>宿泊利用日</t>
    <rPh sb="0" eb="2">
      <t>シュクハク</t>
    </rPh>
    <rPh sb="2" eb="4">
      <t>リヨウビ</t>
    </rPh>
    <phoneticPr fontId="4"/>
  </si>
  <si>
    <t>利用者名簿　＆　宿泊申込表</t>
    <rPh sb="0" eb="5">
      <t>リヨウシャメイボ</t>
    </rPh>
    <rPh sb="8" eb="10">
      <t>シュクハクモウシコミヒョウ</t>
    </rPh>
    <rPh sb="12" eb="13">
      <t>ヒョウ</t>
    </rPh>
    <phoneticPr fontId="4"/>
  </si>
  <si>
    <t>担当者名</t>
    <rPh sb="3" eb="4">
      <t>メイ</t>
    </rPh>
    <phoneticPr fontId="4"/>
  </si>
  <si>
    <r>
      <t>緊急連絡先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（利用者以外を記　　入のこと。　機関名でも可）</t>
    </r>
    <rPh sb="0" eb="5">
      <t>キンキュウレンラクサキ</t>
    </rPh>
    <rPh sb="7" eb="12">
      <t>リヨウシャイガイ</t>
    </rPh>
    <rPh sb="13" eb="17">
      <t>キニュウ</t>
    </rPh>
    <phoneticPr fontId="4"/>
  </si>
  <si>
    <t>到着予定時刻</t>
    <rPh sb="0" eb="4">
      <t>トウチャクヨテイジカン</t>
    </rPh>
    <rPh sb="4" eb="6">
      <t>ジコク</t>
    </rPh>
    <phoneticPr fontId="4"/>
  </si>
  <si>
    <t>時頃</t>
    <rPh sb="0" eb="1">
      <t>ジ</t>
    </rPh>
    <rPh sb="1" eb="2">
      <t>ゴロ</t>
    </rPh>
    <phoneticPr fontId="4"/>
  </si>
  <si>
    <t>東京大学大学院理学系研究科附属臨海実験所長　殿</t>
    <rPh sb="0" eb="20">
      <t>トウキョウダイガ</t>
    </rPh>
    <rPh sb="20" eb="21">
      <t>チョウ</t>
    </rPh>
    <rPh sb="22" eb="23">
      <t>ドノ</t>
    </rPh>
    <phoneticPr fontId="4"/>
  </si>
  <si>
    <t>利用代表者</t>
    <rPh sb="0" eb="5">
      <t>リヨウダイヒョウシャ</t>
    </rPh>
    <phoneticPr fontId="4"/>
  </si>
  <si>
    <t>所属先住所</t>
    <rPh sb="0" eb="5">
      <t>ショゾクサキジュウショ</t>
    </rPh>
    <phoneticPr fontId="4"/>
  </si>
  <si>
    <t>利用目的</t>
    <rPh sb="0" eb="4">
      <t>リヨウモクテキ</t>
    </rPh>
    <phoneticPr fontId="4"/>
  </si>
  <si>
    <t>利用者が31人を超えるときは、この下欄をお使いください。</t>
    <rPh sb="0" eb="3">
      <t>リヨウシャ</t>
    </rPh>
    <rPh sb="6" eb="7">
      <t>ニン</t>
    </rPh>
    <rPh sb="8" eb="9">
      <t>コ</t>
    </rPh>
    <rPh sb="17" eb="19">
      <t>カラン</t>
    </rPh>
    <rPh sb="21" eb="22">
      <t>ツカ</t>
    </rPh>
    <phoneticPr fontId="4"/>
  </si>
  <si>
    <t>木造和船（手漕ぎ）</t>
    <rPh sb="0" eb="4">
      <t>モクゾウワセン</t>
    </rPh>
    <rPh sb="5" eb="7">
      <t>テコ</t>
    </rPh>
    <phoneticPr fontId="4"/>
  </si>
  <si>
    <t>野外（磯・干潟・灯火）採集</t>
    <rPh sb="0" eb="2">
      <t>ヤガイ（イソ・ヒガタ・トウカ</t>
    </rPh>
    <rPh sb="8" eb="9">
      <t>カ</t>
    </rPh>
    <rPh sb="11" eb="13">
      <t>サイシュウ</t>
    </rPh>
    <phoneticPr fontId="4"/>
  </si>
  <si>
    <t>ゼミナール室</t>
    <rPh sb="5" eb="6">
      <t>シツ</t>
    </rPh>
    <phoneticPr fontId="4"/>
  </si>
  <si>
    <t>備品利用</t>
    <rPh sb="0" eb="4">
      <t>ビヒンリヨウ</t>
    </rPh>
    <phoneticPr fontId="4"/>
  </si>
  <si>
    <t>実体顕微鏡</t>
    <rPh sb="0" eb="5">
      <t>ジッタイケンビキョウ</t>
    </rPh>
    <phoneticPr fontId="4"/>
  </si>
  <si>
    <t>利用の有無</t>
    <rPh sb="0" eb="2">
      <t>リヨウ</t>
    </rPh>
    <rPh sb="3" eb="5">
      <t>ウム</t>
    </rPh>
    <phoneticPr fontId="4"/>
  </si>
  <si>
    <t>無</t>
    <rPh sb="0" eb="1">
      <t>ナ</t>
    </rPh>
    <phoneticPr fontId="4"/>
  </si>
  <si>
    <t>氏　　名</t>
    <rPh sb="0" eb="4">
      <t>シメイ</t>
    </rPh>
    <phoneticPr fontId="4"/>
  </si>
  <si>
    <t>性別</t>
    <rPh sb="0" eb="2">
      <t>セイベツ</t>
    </rPh>
    <phoneticPr fontId="4"/>
  </si>
  <si>
    <t>宿泊日数</t>
  </si>
  <si>
    <t>至</t>
  </si>
  <si>
    <t>日間</t>
    <rPh sb="0" eb="2">
      <t>ニチカン</t>
    </rPh>
    <phoneticPr fontId="4"/>
  </si>
  <si>
    <t>名</t>
    <rPh sb="0" eb="1">
      <t>メイ</t>
    </rPh>
    <phoneticPr fontId="4"/>
  </si>
  <si>
    <t>職名（学年）</t>
    <rPh sb="3" eb="5">
      <t>ガクネン</t>
    </rPh>
    <phoneticPr fontId="4"/>
  </si>
  <si>
    <r>
      <t>研 究 課 題 （セミナー名）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（実習の場合は不要）</t>
    </r>
    <rPh sb="0" eb="7">
      <t>ケンキュウカダイ</t>
    </rPh>
    <rPh sb="13" eb="14">
      <t>メイ</t>
    </rPh>
    <rPh sb="17" eb="19">
      <t>ジッシュウ</t>
    </rPh>
    <rPh sb="20" eb="22">
      <t>バアイ</t>
    </rPh>
    <rPh sb="23" eb="25">
      <t>フヨウ</t>
    </rPh>
    <phoneticPr fontId="4"/>
  </si>
  <si>
    <t>利用日数（時間・台数）</t>
    <rPh sb="0" eb="2">
      <t>リヨウ</t>
    </rPh>
    <rPh sb="2" eb="4">
      <t>ニッスウ</t>
    </rPh>
    <rPh sb="5" eb="7">
      <t>ジカン</t>
    </rPh>
    <rPh sb="8" eb="10">
      <t>ダイスウ</t>
    </rPh>
    <phoneticPr fontId="4"/>
  </si>
  <si>
    <t>他に必要な書類</t>
    <phoneticPr fontId="4"/>
  </si>
  <si>
    <t>FRP和船（船外機付）</t>
    <phoneticPr fontId="4"/>
  </si>
  <si>
    <t>野外活動</t>
    <rPh sb="0" eb="4">
      <t>ヤガイカツドウ</t>
    </rPh>
    <phoneticPr fontId="4"/>
  </si>
  <si>
    <t>臨海丸</t>
    <rPh sb="0" eb="3">
      <t>リンカイマル</t>
    </rPh>
    <phoneticPr fontId="4"/>
  </si>
  <si>
    <t>様式1-2に記入</t>
    <rPh sb="0" eb="2">
      <t>ヨウシキ</t>
    </rPh>
    <rPh sb="6" eb="8">
      <t>キニュウ</t>
    </rPh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</si>
  <si>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</si>
  <si>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</si>
  <si>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>台</t>
    <rPh sb="0" eb="1">
      <t>ダイ</t>
    </rPh>
    <phoneticPr fontId="4"/>
  </si>
  <si>
    <r>
      <t>利用責任者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（教員・施設長）</t>
    </r>
    <rPh sb="0" eb="5">
      <t>リヨウセキニンシャ</t>
    </rPh>
    <rPh sb="7" eb="9">
      <t>キョウイン</t>
    </rPh>
    <rPh sb="10" eb="13">
      <t>シセツチョウ</t>
    </rPh>
    <phoneticPr fontId="4"/>
  </si>
  <si>
    <t>利 用 人 数</t>
    <rPh sb="0" eb="3">
      <t>リヨウモクテキ</t>
    </rPh>
    <rPh sb="4" eb="7">
      <t>ニンズウ</t>
    </rPh>
    <phoneticPr fontId="4"/>
  </si>
  <si>
    <t>利 用 期 間</t>
    <rPh sb="0" eb="7">
      <t>リヨウキカン</t>
    </rPh>
    <phoneticPr fontId="4"/>
  </si>
  <si>
    <t>住　　所</t>
    <rPh sb="0" eb="4">
      <t>ジュウショ</t>
    </rPh>
    <phoneticPr fontId="4"/>
  </si>
  <si>
    <t>大型水槽</t>
    <phoneticPr fontId="4"/>
  </si>
  <si>
    <t>中型水槽</t>
    <phoneticPr fontId="4"/>
  </si>
  <si>
    <t>学内</t>
    <phoneticPr fontId="4"/>
  </si>
  <si>
    <t>学外</t>
    <phoneticPr fontId="4"/>
  </si>
  <si>
    <t>三崎臨海実験所利用料金表</t>
    <rPh sb="0" eb="7">
      <t>ミサキリンカイジッケンジョ</t>
    </rPh>
    <rPh sb="7" eb="11">
      <t>リヨウリョウキン</t>
    </rPh>
    <rPh sb="11" eb="12">
      <t>ヒョウ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</si>
  <si>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</si>
  <si>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</si>
  <si>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部屋</t>
    <rPh sb="0" eb="2">
      <t>ヘヤ</t>
    </rPh>
    <phoneticPr fontId="4"/>
  </si>
  <si>
    <t>研究・セミナーの概要
（1−2行で記入してください）</t>
    <rPh sb="8" eb="10">
      <t>ガイヨウ</t>
    </rPh>
    <rPh sb="15" eb="16">
      <t>ギョウ</t>
    </rPh>
    <rPh sb="17" eb="19">
      <t>キニュウ</t>
    </rPh>
    <phoneticPr fontId="4"/>
  </si>
  <si>
    <t>利用申込書</t>
    <phoneticPr fontId="4"/>
  </si>
  <si>
    <t>採否：</t>
    <rPh sb="0" eb="2">
      <t>サイヒ</t>
    </rPh>
    <phoneticPr fontId="4"/>
  </si>
  <si>
    <t>利用番号</t>
    <rPh sb="0" eb="4">
      <t>リヨウバンゴウ</t>
    </rPh>
    <phoneticPr fontId="4"/>
  </si>
  <si>
    <t>理学系</t>
    <rPh sb="0" eb="3">
      <t>リガクケイ</t>
    </rPh>
    <phoneticPr fontId="4"/>
  </si>
  <si>
    <t>利用日数</t>
    <rPh sb="0" eb="4">
      <t>リヨウニッスウ</t>
    </rPh>
    <phoneticPr fontId="4"/>
  </si>
  <si>
    <t>人数</t>
    <rPh sb="0" eb="2">
      <t>ニンズウ</t>
    </rPh>
    <phoneticPr fontId="4"/>
  </si>
  <si>
    <t>職　名
（学年）</t>
    <rPh sb="0" eb="3">
      <t>ショクメイ</t>
    </rPh>
    <rPh sb="5" eb="7">
      <t>ガクネン</t>
    </rPh>
    <phoneticPr fontId="4"/>
  </si>
  <si>
    <t>所　　属</t>
    <rPh sb="0" eb="4">
      <t>ショゾク</t>
    </rPh>
    <phoneticPr fontId="4"/>
  </si>
  <si>
    <t>筏・桟橋・掛流し水槽</t>
  </si>
  <si>
    <t>回</t>
    <rPh sb="0" eb="1">
      <t>カイ</t>
    </rPh>
    <phoneticPr fontId="4"/>
  </si>
  <si>
    <t>無</t>
  </si>
  <si>
    <t>木造和船（手漕ぎ）</t>
    <phoneticPr fontId="4"/>
  </si>
  <si>
    <t>１時間</t>
  </si>
  <si>
    <t>1日</t>
  </si>
  <si>
    <t>土曜日</t>
    <rPh sb="0" eb="3">
      <t>ドヨウビ</t>
    </rPh>
    <phoneticPr fontId="4"/>
  </si>
  <si>
    <t>日曜日</t>
    <rPh sb="0" eb="3">
      <t>ニチヨウビ</t>
    </rPh>
    <phoneticPr fontId="4"/>
  </si>
  <si>
    <t>みどりの日</t>
    <rPh sb="4" eb="5">
      <t>ヒ</t>
    </rPh>
    <phoneticPr fontId="4"/>
  </si>
  <si>
    <t>こどもの日</t>
    <rPh sb="4" eb="5">
      <t>ヒ</t>
    </rPh>
    <phoneticPr fontId="4"/>
  </si>
  <si>
    <t>敬老の日</t>
    <rPh sb="0" eb="2">
      <t>ケイロウ</t>
    </rPh>
    <rPh sb="3" eb="4">
      <t>ヒ</t>
    </rPh>
    <phoneticPr fontId="4"/>
  </si>
  <si>
    <t>文化の日</t>
    <rPh sb="0" eb="2">
      <t>ブンカ</t>
    </rPh>
    <rPh sb="3" eb="4">
      <t>ヒ</t>
    </rPh>
    <phoneticPr fontId="4"/>
  </si>
  <si>
    <t>―</t>
    <phoneticPr fontId="4"/>
  </si>
  <si>
    <t>―</t>
    <phoneticPr fontId="4"/>
  </si>
  <si>
    <t>―</t>
    <phoneticPr fontId="4"/>
  </si>
  <si>
    <t>研究</t>
  </si>
  <si>
    <t>勤労感謝の日</t>
    <rPh sb="0" eb="2">
      <t>キンロウ</t>
    </rPh>
    <rPh sb="2" eb="4">
      <t>カンシャ</t>
    </rPh>
    <rPh sb="5" eb="6">
      <t>ヒ</t>
    </rPh>
    <phoneticPr fontId="4"/>
  </si>
  <si>
    <t>憲法記念日</t>
    <rPh sb="0" eb="2">
      <t>ケンポウ</t>
    </rPh>
    <rPh sb="2" eb="5">
      <t>キネンビ</t>
    </rPh>
    <phoneticPr fontId="4"/>
  </si>
  <si>
    <t>春分の日</t>
    <rPh sb="0" eb="2">
      <t>シュンブン</t>
    </rPh>
    <rPh sb="3" eb="4">
      <t>ヒ</t>
    </rPh>
    <phoneticPr fontId="4"/>
  </si>
  <si>
    <t>FRP和船（船外機付）</t>
    <rPh sb="3" eb="5">
      <t>ワセン</t>
    </rPh>
    <rPh sb="9" eb="10">
      <t>ツキ</t>
    </rPh>
    <phoneticPr fontId="4"/>
  </si>
  <si>
    <t>生物採集依頼</t>
    <rPh sb="0" eb="2">
      <t>セイブツ</t>
    </rPh>
    <rPh sb="2" eb="4">
      <t>サイシュウ</t>
    </rPh>
    <rPh sb="4" eb="6">
      <t>イライ</t>
    </rPh>
    <phoneticPr fontId="4"/>
  </si>
  <si>
    <t>半日（4h）</t>
    <phoneticPr fontId="4"/>
  </si>
  <si>
    <t>１．実習室、研究室、ゼミナール室利用料</t>
    <rPh sb="16" eb="19">
      <t>リヨウリョウ</t>
    </rPh>
    <phoneticPr fontId="4"/>
  </si>
  <si>
    <t>項目</t>
    <rPh sb="0" eb="2">
      <t>コウモク</t>
    </rPh>
    <phoneticPr fontId="4"/>
  </si>
  <si>
    <t>期間・件数</t>
    <rPh sb="0" eb="2">
      <t>キカン</t>
    </rPh>
    <rPh sb="3" eb="5">
      <t>ケンスウ</t>
    </rPh>
    <phoneticPr fontId="4"/>
  </si>
  <si>
    <t>料金</t>
    <rPh sb="0" eb="2">
      <t>リョウキン</t>
    </rPh>
    <phoneticPr fontId="4"/>
  </si>
  <si>
    <t>１団体</t>
    <phoneticPr fontId="4"/>
  </si>
  <si>
    <t>1名</t>
    <rPh sb="1" eb="2">
      <t>メイ</t>
    </rPh>
    <phoneticPr fontId="4"/>
  </si>
  <si>
    <t>共同利用実験室</t>
    <rPh sb="0" eb="2">
      <t>キョウドウ</t>
    </rPh>
    <rPh sb="2" eb="4">
      <t>リヨウ</t>
    </rPh>
    <rPh sb="4" eb="7">
      <t>ジッケンシツ</t>
    </rPh>
    <phoneticPr fontId="4"/>
  </si>
  <si>
    <t>1日（初日）</t>
    <rPh sb="1" eb="2">
      <t>ニチ</t>
    </rPh>
    <rPh sb="3" eb="5">
      <t>ショニチ</t>
    </rPh>
    <phoneticPr fontId="4"/>
  </si>
  <si>
    <t>1日（2日以降）</t>
    <rPh sb="1" eb="2">
      <t>ニチ</t>
    </rPh>
    <rPh sb="4" eb="7">
      <t>ニチイコウ</t>
    </rPh>
    <phoneticPr fontId="4"/>
  </si>
  <si>
    <t>大実習室</t>
    <rPh sb="0" eb="1">
      <t>ダイ</t>
    </rPh>
    <rPh sb="1" eb="4">
      <t>ジッシュウシツ</t>
    </rPh>
    <phoneticPr fontId="4"/>
  </si>
  <si>
    <t>小実習室</t>
    <rPh sb="0" eb="1">
      <t>ショウ</t>
    </rPh>
    <rPh sb="1" eb="4">
      <t>ジッシュウシツ</t>
    </rPh>
    <phoneticPr fontId="4"/>
  </si>
  <si>
    <t>研究室（ラボスペース）</t>
    <rPh sb="0" eb="3">
      <t>ケンキュウシツ</t>
    </rPh>
    <phoneticPr fontId="4"/>
  </si>
  <si>
    <t>作業スペース、水槽室</t>
    <rPh sb="0" eb="2">
      <t>サギョウ</t>
    </rPh>
    <rPh sb="7" eb="9">
      <t>スイソウ</t>
    </rPh>
    <rPh sb="9" eb="10">
      <t>シツ</t>
    </rPh>
    <phoneticPr fontId="4"/>
  </si>
  <si>
    <t>２．設備等利用</t>
    <phoneticPr fontId="4"/>
  </si>
  <si>
    <t>木造和船（手漕ぎ）</t>
    <phoneticPr fontId="4"/>
  </si>
  <si>
    <t>大型水槽</t>
    <phoneticPr fontId="4"/>
  </si>
  <si>
    <t>中型水槽</t>
    <phoneticPr fontId="4"/>
  </si>
  <si>
    <t>小型水槽</t>
    <phoneticPr fontId="4"/>
  </si>
  <si>
    <t>筏・桟橋・掛流し水槽</t>
    <phoneticPr fontId="4"/>
  </si>
  <si>
    <t>FRP和船（船外機付）</t>
    <phoneticPr fontId="4"/>
  </si>
  <si>
    <t>-</t>
    <phoneticPr fontId="4"/>
  </si>
  <si>
    <t>-</t>
    <phoneticPr fontId="4"/>
  </si>
  <si>
    <t>3．生物採集委託料</t>
  </si>
  <si>
    <t>生物採集</t>
    <rPh sb="0" eb="2">
      <t>セイブツシリョウ</t>
    </rPh>
    <rPh sb="2" eb="4">
      <t>サイシュウ</t>
    </rPh>
    <phoneticPr fontId="4"/>
  </si>
  <si>
    <t>1件</t>
    <rPh sb="1" eb="2">
      <t>ケン</t>
    </rPh>
    <phoneticPr fontId="4"/>
  </si>
  <si>
    <t>-</t>
    <phoneticPr fontId="4"/>
  </si>
  <si>
    <t>特別研究室A（初日）</t>
    <rPh sb="0" eb="2">
      <t>トクベツ</t>
    </rPh>
    <rPh sb="2" eb="5">
      <t>ケンキュウシツ</t>
    </rPh>
    <rPh sb="7" eb="9">
      <t>ショニチ</t>
    </rPh>
    <phoneticPr fontId="4"/>
  </si>
  <si>
    <t>特別研究室A（2日以降）</t>
    <rPh sb="0" eb="2">
      <t>トクベツ</t>
    </rPh>
    <rPh sb="2" eb="5">
      <t>ケンキュウシツ</t>
    </rPh>
    <rPh sb="8" eb="11">
      <t>ニチイコウ</t>
    </rPh>
    <phoneticPr fontId="4"/>
  </si>
  <si>
    <t>特別研究室B（初日）</t>
    <rPh sb="0" eb="2">
      <t>トクベツ</t>
    </rPh>
    <rPh sb="2" eb="5">
      <t>ケンキュウシツ</t>
    </rPh>
    <rPh sb="7" eb="9">
      <t>ショニチ</t>
    </rPh>
    <phoneticPr fontId="4"/>
  </si>
  <si>
    <t>特別研究室B（2日以降）</t>
    <rPh sb="0" eb="2">
      <t>トクベツ</t>
    </rPh>
    <rPh sb="2" eb="5">
      <t>ケンキュウシツ</t>
    </rPh>
    <rPh sb="8" eb="11">
      <t>ニチイコウ</t>
    </rPh>
    <phoneticPr fontId="4"/>
  </si>
  <si>
    <t>一般研究室（初日）</t>
    <rPh sb="0" eb="2">
      <t>イッパン</t>
    </rPh>
    <rPh sb="2" eb="5">
      <t>ケンキュウシツ</t>
    </rPh>
    <rPh sb="6" eb="8">
      <t>ショニチ</t>
    </rPh>
    <phoneticPr fontId="4"/>
  </si>
  <si>
    <t>一般研究室（2日以降）</t>
    <rPh sb="0" eb="2">
      <t>イッパン</t>
    </rPh>
    <rPh sb="2" eb="5">
      <t>ケンキュウシツ</t>
    </rPh>
    <rPh sb="7" eb="10">
      <t>ニチイコウ</t>
    </rPh>
    <phoneticPr fontId="4"/>
  </si>
  <si>
    <t>生物採集委託料</t>
    <rPh sb="0" eb="2">
      <t>セイブツシリョウ</t>
    </rPh>
    <rPh sb="2" eb="4">
      <t>サイシュウ</t>
    </rPh>
    <rPh sb="4" eb="7">
      <t>イタクリョウ</t>
    </rPh>
    <phoneticPr fontId="4"/>
  </si>
  <si>
    <t>設備利用</t>
    <rPh sb="0" eb="2">
      <t>セツビ</t>
    </rPh>
    <rPh sb="2" eb="4">
      <t>リヨウ</t>
    </rPh>
    <phoneticPr fontId="4"/>
  </si>
  <si>
    <t>船舶</t>
    <rPh sb="0" eb="2">
      <t>センパク</t>
    </rPh>
    <phoneticPr fontId="4"/>
  </si>
  <si>
    <t>潜水</t>
    <rPh sb="0" eb="2">
      <t>センスイ</t>
    </rPh>
    <phoneticPr fontId="4"/>
  </si>
  <si>
    <t>宿泊</t>
    <rPh sb="0" eb="2">
      <t>シュクハク</t>
    </rPh>
    <phoneticPr fontId="4"/>
  </si>
  <si>
    <t>水槽</t>
    <rPh sb="0" eb="2">
      <t>スイソウ</t>
    </rPh>
    <phoneticPr fontId="4"/>
  </si>
  <si>
    <t>筏・桟橋・掛流し水槽</t>
    <phoneticPr fontId="4"/>
  </si>
  <si>
    <t>３．生物採集委託料</t>
    <phoneticPr fontId="4"/>
  </si>
  <si>
    <t>プロジェクター</t>
    <phoneticPr fontId="4"/>
  </si>
  <si>
    <t>※ 必要な様式も合わせてご提出下さい。</t>
    <rPh sb="2" eb="4">
      <t>ヒツヨウ</t>
    </rPh>
    <rPh sb="5" eb="7">
      <t>ヨウシキ</t>
    </rPh>
    <rPh sb="8" eb="9">
      <t>ア</t>
    </rPh>
    <rPh sb="13" eb="15">
      <t>テイシュツ</t>
    </rPh>
    <rPh sb="15" eb="16">
      <t>クダ</t>
    </rPh>
    <phoneticPr fontId="4"/>
  </si>
  <si>
    <t>職名</t>
    <phoneticPr fontId="4"/>
  </si>
  <si>
    <t>　</t>
    <phoneticPr fontId="4"/>
  </si>
  <si>
    <t>１．実習室、研究室、ゼミナール室利用料</t>
    <phoneticPr fontId="4"/>
  </si>
  <si>
    <t>※休業日のみの利用はできません。</t>
    <rPh sb="1" eb="4">
      <t>キュウギョウビ</t>
    </rPh>
    <rPh sb="7" eb="9">
      <t>リヨウ</t>
    </rPh>
    <phoneticPr fontId="4"/>
  </si>
  <si>
    <t>《様式1-2》</t>
    <rPh sb="1" eb="3">
      <t>ヨウシキ</t>
    </rPh>
    <phoneticPr fontId="4"/>
  </si>
  <si>
    <t>建国記念の日</t>
    <rPh sb="0" eb="2">
      <t>ケンコクキネンノヒ</t>
    </rPh>
    <phoneticPr fontId="4"/>
  </si>
  <si>
    <t>昭和の日</t>
    <rPh sb="0" eb="2">
      <t>ショウワノヒ</t>
    </rPh>
    <phoneticPr fontId="4"/>
  </si>
  <si>
    <t>秋分の日</t>
    <rPh sb="0" eb="2">
      <t>シュウブン</t>
    </rPh>
    <rPh sb="3" eb="4">
      <t>ヒ</t>
    </rPh>
    <phoneticPr fontId="4"/>
  </si>
  <si>
    <t>天皇誕生日</t>
    <rPh sb="0" eb="2">
      <t>テンノウ</t>
    </rPh>
    <rPh sb="2" eb="4">
      <t>タンジョウ</t>
    </rPh>
    <rPh sb="4" eb="5">
      <t>ヒ</t>
    </rPh>
    <phoneticPr fontId="4"/>
  </si>
  <si>
    <t>学外</t>
  </si>
  <si>
    <t>退出予定時刻</t>
    <rPh sb="0" eb="2">
      <t>タイシュツ</t>
    </rPh>
    <rPh sb="2" eb="4">
      <t>ヨテイ</t>
    </rPh>
    <rPh sb="4" eb="6">
      <t>ジコク</t>
    </rPh>
    <phoneticPr fontId="4"/>
  </si>
  <si>
    <t>時頃</t>
    <rPh sb="0" eb="2">
      <t>ジゴロ</t>
    </rPh>
    <phoneticPr fontId="4"/>
  </si>
  <si>
    <t>各棟共通</t>
    <rPh sb="0" eb="1">
      <t>カク</t>
    </rPh>
    <rPh sb="1" eb="2">
      <t>トウ</t>
    </rPh>
    <rPh sb="2" eb="4">
      <t>キョウツウ</t>
    </rPh>
    <phoneticPr fontId="4"/>
  </si>
  <si>
    <t>作業スペース、水槽室、実験室</t>
    <rPh sb="0" eb="2">
      <t>サギョウ</t>
    </rPh>
    <rPh sb="7" eb="9">
      <t>スイソウ</t>
    </rPh>
    <rPh sb="9" eb="10">
      <t>シツ</t>
    </rPh>
    <rPh sb="11" eb="14">
      <t>ジッケンシツ</t>
    </rPh>
    <phoneticPr fontId="4"/>
  </si>
  <si>
    <t>実習室（全室）</t>
    <rPh sb="0" eb="3">
      <t>ジッシュウシツ</t>
    </rPh>
    <rPh sb="4" eb="6">
      <t>ゼンシツ</t>
    </rPh>
    <phoneticPr fontId="4"/>
  </si>
  <si>
    <t>実習室（半室）</t>
    <rPh sb="0" eb="3">
      <t>ジッシュウシツ</t>
    </rPh>
    <rPh sb="4" eb="5">
      <t>ハン</t>
    </rPh>
    <rPh sb="5" eb="6">
      <t>シツ</t>
    </rPh>
    <phoneticPr fontId="4"/>
  </si>
  <si>
    <t>寄宿舎・教育棟</t>
    <rPh sb="0" eb="3">
      <t>キシュクシャ</t>
    </rPh>
    <rPh sb="4" eb="7">
      <t>キョウイクトウ</t>
    </rPh>
    <phoneticPr fontId="4"/>
  </si>
  <si>
    <t>教育棟</t>
    <rPh sb="0" eb="3">
      <t>キョウイクトウ</t>
    </rPh>
    <phoneticPr fontId="4"/>
  </si>
  <si>
    <t>特別研究室A
（バリアフリー）</t>
    <rPh sb="0" eb="2">
      <t>トクベツ</t>
    </rPh>
    <rPh sb="2" eb="5">
      <t>ケンキュウシツ</t>
    </rPh>
    <phoneticPr fontId="4"/>
  </si>
  <si>
    <t>特別研究室C
（教育棟）</t>
    <rPh sb="0" eb="2">
      <t>トクベツ</t>
    </rPh>
    <rPh sb="2" eb="5">
      <t>ケンキュウシツ</t>
    </rPh>
    <rPh sb="8" eb="11">
      <t>キョウイクトウ</t>
    </rPh>
    <phoneticPr fontId="4"/>
  </si>
  <si>
    <t>教育棟　</t>
    <rPh sb="0" eb="3">
      <t>キョウイクトウ</t>
    </rPh>
    <phoneticPr fontId="4"/>
  </si>
  <si>
    <t>実習室（半室）</t>
    <rPh sb="0" eb="2">
      <t>ジッシュウ</t>
    </rPh>
    <phoneticPr fontId="4"/>
  </si>
  <si>
    <t>実習室（全室）</t>
    <phoneticPr fontId="4"/>
  </si>
  <si>
    <t>研究棟</t>
    <rPh sb="0" eb="3">
      <t>ケンキュウトウ</t>
    </rPh>
    <phoneticPr fontId="4"/>
  </si>
  <si>
    <t>ゼミナール室</t>
    <phoneticPr fontId="4"/>
  </si>
  <si>
    <t>海の日</t>
    <rPh sb="0" eb="1">
      <t>ウミ</t>
    </rPh>
    <rPh sb="2" eb="3">
      <t>ヒ</t>
    </rPh>
    <phoneticPr fontId="4"/>
  </si>
  <si>
    <t>スポーツの日</t>
    <rPh sb="5" eb="6">
      <t>ヒ</t>
    </rPh>
    <phoneticPr fontId="4"/>
  </si>
  <si>
    <t>山の日</t>
    <rPh sb="0" eb="1">
      <t>ヤマ</t>
    </rPh>
    <rPh sb="2" eb="3">
      <t>ヒ</t>
    </rPh>
    <phoneticPr fontId="4"/>
  </si>
  <si>
    <t>夏季休業</t>
    <rPh sb="0" eb="2">
      <t>カキ</t>
    </rPh>
    <rPh sb="2" eb="4">
      <t>キュウギョウ</t>
    </rPh>
    <phoneticPr fontId="4"/>
  </si>
  <si>
    <t xml:space="preserve">施設利用料金
</t>
    <rPh sb="0" eb="2">
      <t>シセツ</t>
    </rPh>
    <rPh sb="2" eb="4">
      <t>リヨウ</t>
    </rPh>
    <rPh sb="4" eb="6">
      <t>リョウキン</t>
    </rPh>
    <phoneticPr fontId="4"/>
  </si>
  <si>
    <t>特別研究室B
（寄宿舎）</t>
    <rPh sb="8" eb="11">
      <t>キシュクシャ</t>
    </rPh>
    <phoneticPr fontId="4"/>
  </si>
  <si>
    <t>一般研究室
(寄宿舎）</t>
    <rPh sb="0" eb="2">
      <t>イッパン</t>
    </rPh>
    <rPh sb="2" eb="5">
      <t>ケンキュウシツ</t>
    </rPh>
    <rPh sb="7" eb="10">
      <t>キシュクシャ</t>
    </rPh>
    <phoneticPr fontId="4"/>
  </si>
  <si>
    <t>冬季休業</t>
    <rPh sb="0" eb="2">
      <t>トウキ</t>
    </rPh>
    <rPh sb="2" eb="4">
      <t>キュウギョウ</t>
    </rPh>
    <phoneticPr fontId="4"/>
  </si>
  <si>
    <t>元日</t>
    <rPh sb="0" eb="2">
      <t>ガンジツ</t>
    </rPh>
    <phoneticPr fontId="4"/>
  </si>
  <si>
    <t>成人の日</t>
    <rPh sb="0" eb="2">
      <t>セイジン</t>
    </rPh>
    <rPh sb="3" eb="4">
      <t>ヒ</t>
    </rPh>
    <phoneticPr fontId="4"/>
  </si>
  <si>
    <t>（定員35名）</t>
    <rPh sb="1" eb="3">
      <t>テイイン</t>
    </rPh>
    <rPh sb="5" eb="6">
      <t>メイ</t>
    </rPh>
    <phoneticPr fontId="4"/>
  </si>
  <si>
    <t>（定員70名）</t>
    <rPh sb="1" eb="3">
      <t>テイイン</t>
    </rPh>
    <rPh sb="5" eb="6">
      <t>メイ</t>
    </rPh>
    <phoneticPr fontId="4"/>
  </si>
  <si>
    <t>生物顕微鏡</t>
    <rPh sb="0" eb="2">
      <t>セイブツ</t>
    </rPh>
    <rPh sb="2" eb="5">
      <t>ケンビキョウ</t>
    </rPh>
    <phoneticPr fontId="4"/>
  </si>
  <si>
    <t>会議室１（定員30名/47㎡）</t>
    <rPh sb="0" eb="2">
      <t>カイギ</t>
    </rPh>
    <rPh sb="2" eb="3">
      <t>シツ</t>
    </rPh>
    <rPh sb="5" eb="7">
      <t>テイイン</t>
    </rPh>
    <rPh sb="9" eb="10">
      <t>メイ</t>
    </rPh>
    <phoneticPr fontId="4"/>
  </si>
  <si>
    <t>会議室２（定員30名/44㎡）</t>
    <rPh sb="0" eb="3">
      <t>カイギシツ</t>
    </rPh>
    <rPh sb="5" eb="7">
      <t>テイイン</t>
    </rPh>
    <rPh sb="9" eb="10">
      <t>メイ</t>
    </rPh>
    <phoneticPr fontId="4"/>
  </si>
  <si>
    <t>会議室１</t>
    <rPh sb="0" eb="3">
      <t>カイギシツ</t>
    </rPh>
    <phoneticPr fontId="4"/>
  </si>
  <si>
    <t>会議室２</t>
    <rPh sb="0" eb="3">
      <t>カイギシツ</t>
    </rPh>
    <phoneticPr fontId="4"/>
  </si>
  <si>
    <t>スクーバダイビング</t>
    <phoneticPr fontId="4"/>
  </si>
  <si>
    <t>スキンダイビング</t>
    <phoneticPr fontId="4"/>
  </si>
  <si>
    <t>設備等利用申込書</t>
    <rPh sb="0" eb="2">
      <t>セツビ</t>
    </rPh>
    <rPh sb="2" eb="3">
      <t>トウ</t>
    </rPh>
    <rPh sb="3" eb="5">
      <t>リヨウ</t>
    </rPh>
    <rPh sb="5" eb="8">
      <t>モウシコミショ</t>
    </rPh>
    <phoneticPr fontId="4"/>
  </si>
  <si>
    <t>臨海実験所の休業日（2021年度）</t>
    <rPh sb="0" eb="5">
      <t>リンカイジッケンジョ</t>
    </rPh>
    <rPh sb="6" eb="9">
      <t>キュウギョウビネンド</t>
    </rPh>
    <phoneticPr fontId="4"/>
  </si>
  <si>
    <t>その他</t>
    <rPh sb="2" eb="3">
      <t>ホカ</t>
    </rPh>
    <phoneticPr fontId="4"/>
  </si>
  <si>
    <t>様式5</t>
    <phoneticPr fontId="4"/>
  </si>
  <si>
    <t>様式4</t>
    <phoneticPr fontId="4"/>
  </si>
  <si>
    <t>様式6</t>
    <phoneticPr fontId="4"/>
  </si>
  <si>
    <t>様式6、様式7、
潜水士・C-カードコピー</t>
    <phoneticPr fontId="4"/>
  </si>
  <si>
    <t>様式6、様式8、
潜水士・C-カードコピー</t>
    <rPh sb="9" eb="12">
      <t>センスイシ</t>
    </rPh>
    <phoneticPr fontId="4"/>
  </si>
  <si>
    <t>様式9、様式10</t>
    <rPh sb="0" eb="2">
      <t>ヨウシキ</t>
    </rPh>
    <rPh sb="4" eb="6">
      <t>ヨウシキ</t>
    </rPh>
    <phoneticPr fontId="4"/>
  </si>
  <si>
    <t>試薬持込</t>
    <rPh sb="0" eb="2">
      <t>シヤク</t>
    </rPh>
    <rPh sb="2" eb="4">
      <t>モチコミ</t>
    </rPh>
    <phoneticPr fontId="4"/>
  </si>
  <si>
    <t>実験所受入担当教職員</t>
    <rPh sb="0" eb="3">
      <t>ジッケンショ</t>
    </rPh>
    <rPh sb="3" eb="5">
      <t>ウケイ</t>
    </rPh>
    <rPh sb="5" eb="7">
      <t>タントウ</t>
    </rPh>
    <rPh sb="7" eb="10">
      <t>キョウショクイン</t>
    </rPh>
    <phoneticPr fontId="4"/>
  </si>
  <si>
    <t>教育棟⇔桟橋間　実験所公用車での荷物の運搬希望</t>
    <rPh sb="0" eb="3">
      <t>キョウイクトウ</t>
    </rPh>
    <rPh sb="4" eb="6">
      <t>サンバシ</t>
    </rPh>
    <rPh sb="6" eb="7">
      <t>アイダ</t>
    </rPh>
    <rPh sb="8" eb="11">
      <t>ジッケンショ</t>
    </rPh>
    <rPh sb="11" eb="14">
      <t>コウヨウシャ</t>
    </rPh>
    <rPh sb="16" eb="18">
      <t>ニモツ</t>
    </rPh>
    <rPh sb="19" eb="21">
      <t>ウンパン</t>
    </rPh>
    <rPh sb="21" eb="23">
      <t>キボウ</t>
    </rPh>
    <phoneticPr fontId="4"/>
  </si>
  <si>
    <t>実習時の展示室・水槽室の見学希望</t>
    <rPh sb="0" eb="3">
      <t>ジッシュウジ</t>
    </rPh>
    <rPh sb="4" eb="7">
      <t>テンジシツ</t>
    </rPh>
    <rPh sb="8" eb="11">
      <t>スイソウシツ</t>
    </rPh>
    <rPh sb="12" eb="14">
      <t>ケンガク</t>
    </rPh>
    <rPh sb="14" eb="16">
      <t>キボウ</t>
    </rPh>
    <phoneticPr fontId="4"/>
  </si>
  <si>
    <t>備考（質問等）</t>
    <rPh sb="0" eb="2">
      <t>ビコウ</t>
    </rPh>
    <rPh sb="3" eb="5">
      <t>シツモン</t>
    </rPh>
    <rPh sb="5" eb="6">
      <t>ナド</t>
    </rPh>
    <phoneticPr fontId="4"/>
  </si>
  <si>
    <t>駐車場利用</t>
    <rPh sb="0" eb="3">
      <t>チュウシャジョウ</t>
    </rPh>
    <rPh sb="3" eb="5">
      <t>リヨウ</t>
    </rPh>
    <phoneticPr fontId="4"/>
  </si>
  <si>
    <t>男</t>
  </si>
  <si>
    <t>休日</t>
    <rPh sb="0" eb="2">
      <t>キュウジツ</t>
    </rPh>
    <phoneticPr fontId="4"/>
  </si>
  <si>
    <t>No.2024-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</si>
</sst>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0_);[Red]\(0\)"/>
    <numFmt numFmtId="178" formatCode="#,##0;[Red]#,##0"/>
    <numFmt numFmtId="179" formatCode="yyyy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D9D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176" fontId="0" fillId="0" borderId="0" xfId="0" applyNumberFormat="1"/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1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57" fontId="0" fillId="2" borderId="4" xfId="0" applyNumberFormat="1" applyFill="1" applyBorder="1" applyAlignment="1" applyProtection="1">
      <alignment horizontal="center" vertical="center" shrinkToFit="1"/>
      <protection locked="0"/>
    </xf>
    <xf numFmtId="57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1" fillId="0" borderId="0" xfId="0" applyFont="1" applyProtection="1">
      <protection hidden="1"/>
    </xf>
    <xf numFmtId="176" fontId="11" fillId="0" borderId="0" xfId="0" applyNumberFormat="1" applyFont="1" applyProtection="1">
      <protection hidden="1"/>
    </xf>
    <xf numFmtId="0" fontId="11" fillId="0" borderId="0" xfId="0" applyFont="1"/>
    <xf numFmtId="0" fontId="2" fillId="0" borderId="0" xfId="0" applyFont="1"/>
    <xf numFmtId="0" fontId="0" fillId="0" borderId="22" xfId="0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0" borderId="0" xfId="0" applyProtection="1">
      <protection hidden="1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179" fontId="8" fillId="2" borderId="2" xfId="0" applyNumberFormat="1" applyFont="1" applyFill="1" applyBorder="1" applyAlignment="1" applyProtection="1">
      <alignment horizontal="left" vertical="center"/>
      <protection locked="0"/>
    </xf>
    <xf numFmtId="179" fontId="13" fillId="0" borderId="0" xfId="0" applyNumberFormat="1" applyFont="1" applyAlignment="1">
      <alignment horizontal="left" vertical="center" justifyLastLine="1"/>
    </xf>
    <xf numFmtId="0" fontId="8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179" fontId="0" fillId="0" borderId="0" xfId="0" applyNumberFormat="1" applyAlignment="1">
      <alignment horizontal="left" vertical="center" justifyLastLine="1"/>
    </xf>
    <xf numFmtId="0" fontId="8" fillId="0" borderId="27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176" fontId="11" fillId="0" borderId="0" xfId="0" applyNumberFormat="1" applyFont="1" applyAlignment="1" applyProtection="1">
      <alignment vertical="center"/>
      <protection hidden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5" fillId="0" borderId="0" xfId="0" applyFont="1"/>
    <xf numFmtId="0" fontId="17" fillId="0" borderId="0" xfId="0" applyFont="1" applyAlignment="1">
      <alignment vertical="center"/>
    </xf>
    <xf numFmtId="0" fontId="8" fillId="2" borderId="41" xfId="0" applyFont="1" applyFill="1" applyBorder="1" applyAlignment="1" applyProtection="1">
      <alignment vertical="center"/>
      <protection locked="0"/>
    </xf>
    <xf numFmtId="0" fontId="8" fillId="0" borderId="41" xfId="0" applyFont="1" applyBorder="1" applyAlignment="1">
      <alignment horizontal="right" vertical="center"/>
    </xf>
    <xf numFmtId="49" fontId="8" fillId="0" borderId="16" xfId="0" applyNumberFormat="1" applyFont="1" applyBorder="1" applyAlignment="1">
      <alignment vertical="center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>
      <alignment horizontal="left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31" fontId="0" fillId="0" borderId="0" xfId="0" applyNumberForma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/>
    </xf>
    <xf numFmtId="177" fontId="0" fillId="3" borderId="2" xfId="0" applyNumberFormat="1" applyFill="1" applyBorder="1"/>
    <xf numFmtId="0" fontId="0" fillId="3" borderId="4" xfId="0" applyFill="1" applyBorder="1" applyAlignment="1">
      <alignment horizontal="left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57" fontId="0" fillId="3" borderId="4" xfId="0" applyNumberForma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3" borderId="15" xfId="0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9" fillId="0" borderId="35" xfId="0" applyFont="1" applyBorder="1" applyAlignment="1">
      <alignment vertical="center" wrapText="1"/>
    </xf>
    <xf numFmtId="0" fontId="19" fillId="0" borderId="37" xfId="0" applyFont="1" applyBorder="1" applyAlignment="1">
      <alignment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8" fillId="2" borderId="15" xfId="0" applyFont="1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49" fontId="8" fillId="2" borderId="25" xfId="0" applyNumberFormat="1" applyFont="1" applyFill="1" applyBorder="1" applyAlignment="1" applyProtection="1">
      <alignment vertical="center"/>
      <protection locked="0"/>
    </xf>
    <xf numFmtId="49" fontId="8" fillId="2" borderId="24" xfId="0" applyNumberFormat="1" applyFont="1" applyFill="1" applyBorder="1" applyAlignment="1" applyProtection="1">
      <alignment vertical="center"/>
      <protection locked="0"/>
    </xf>
    <xf numFmtId="49" fontId="8" fillId="2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vertical="center"/>
      <protection locked="0"/>
    </xf>
    <xf numFmtId="0" fontId="18" fillId="2" borderId="9" xfId="7" applyFill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vertical="center" shrinkToFit="1"/>
      <protection locked="0"/>
    </xf>
    <xf numFmtId="0" fontId="8" fillId="2" borderId="10" xfId="0" applyFon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9" xfId="0" applyFont="1" applyBorder="1" applyAlignment="1" applyProtection="1">
      <alignment vertical="center" wrapText="1"/>
      <protection hidden="1"/>
    </xf>
    <xf numFmtId="0" fontId="8" fillId="0" borderId="30" xfId="0" applyFont="1" applyBorder="1" applyAlignment="1" applyProtection="1">
      <alignment vertical="center" wrapText="1"/>
      <protection hidden="1"/>
    </xf>
    <xf numFmtId="0" fontId="8" fillId="0" borderId="46" xfId="0" applyFont="1" applyBorder="1" applyAlignment="1" applyProtection="1">
      <alignment vertical="center" wrapText="1"/>
      <protection hidden="1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>
      <alignment horizontal="right" vertical="center"/>
    </xf>
    <xf numFmtId="0" fontId="8" fillId="0" borderId="2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2" borderId="33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79" fontId="8" fillId="2" borderId="2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0" borderId="3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0" borderId="0" xfId="0"/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178" fontId="15" fillId="0" borderId="4" xfId="6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8">
    <cellStyle name="ハイパーリンク" xfId="7" builtinId="8"/>
    <cellStyle name="通貨 2" xfId="1" xr:uid="{00000000-0005-0000-0000-000000000000}"/>
    <cellStyle name="通貨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Sheet1" xfId="6" xr:uid="{00000000-0005-0000-0000-000006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G59"/>
  <sheetViews>
    <sheetView tabSelected="1" zoomScale="110" zoomScaleNormal="110" zoomScalePageLayoutView="125" workbookViewId="0">
      <selection activeCell="C8" sqref="C8:E8"/>
    </sheetView>
  </sheetViews>
  <sheetFormatPr defaultColWidth="12.875" defaultRowHeight="13.5" x14ac:dyDescent="0.15"/>
  <cols>
    <col min="1" max="1" width="12.125" style="1" customWidth="1"/>
    <col min="2" max="2" width="14.625" style="1" customWidth="1"/>
    <col min="3" max="3" width="17.875" style="1" customWidth="1"/>
    <col min="4" max="4" width="10.5" style="1" customWidth="1"/>
    <col min="5" max="5" width="11.125" style="1" customWidth="1"/>
    <col min="6" max="6" width="9.625" style="1" customWidth="1"/>
    <col min="7" max="7" width="13.625" style="1" customWidth="1"/>
    <col min="8" max="16384" width="12.875" style="1"/>
  </cols>
  <sheetData>
    <row r="1" spans="1:7" ht="14.1" customHeight="1" x14ac:dyDescent="0.15">
      <c r="B1" s="154" t="s">
        <v>8</v>
      </c>
      <c r="C1" s="154"/>
      <c r="D1" s="154"/>
      <c r="E1" s="154" t="s">
        <v>64</v>
      </c>
      <c r="F1" s="49" t="s">
        <v>65</v>
      </c>
      <c r="G1" s="50" t="s">
        <v>137</v>
      </c>
    </row>
    <row r="2" spans="1:7" ht="14.1" customHeight="1" thickBot="1" x14ac:dyDescent="0.2">
      <c r="E2" s="155"/>
      <c r="F2" s="51" t="s">
        <v>66</v>
      </c>
      <c r="G2" s="52" t="s">
        <v>197</v>
      </c>
    </row>
    <row r="3" spans="1:7" ht="9" customHeight="1" x14ac:dyDescent="0.15">
      <c r="B3" s="23"/>
      <c r="C3" s="23"/>
      <c r="D3" s="23"/>
      <c r="E3" s="24"/>
      <c r="F3" s="22"/>
      <c r="G3" s="4"/>
    </row>
    <row r="4" spans="1:7" s="15" customFormat="1" ht="12.95" customHeight="1" x14ac:dyDescent="0.15">
      <c r="A4" s="163"/>
      <c r="B4" s="163"/>
      <c r="C4" s="163"/>
      <c r="D4" s="38"/>
    </row>
    <row r="5" spans="1:7" s="15" customFormat="1" ht="12.95" customHeight="1" x14ac:dyDescent="0.15">
      <c r="A5" s="15" t="s">
        <v>22</v>
      </c>
    </row>
    <row r="6" spans="1:7" ht="6.95" customHeight="1" x14ac:dyDescent="0.15"/>
    <row r="7" spans="1:7" ht="9.9499999999999993" customHeight="1" thickBot="1" x14ac:dyDescent="0.2"/>
    <row r="8" spans="1:7" ht="16.5" customHeight="1" x14ac:dyDescent="0.15">
      <c r="A8" s="173" t="s">
        <v>23</v>
      </c>
      <c r="B8" s="33" t="s">
        <v>34</v>
      </c>
      <c r="C8" s="160"/>
      <c r="D8" s="161"/>
      <c r="E8" s="162"/>
      <c r="F8" s="78" t="s">
        <v>40</v>
      </c>
      <c r="G8" s="61"/>
    </row>
    <row r="9" spans="1:7" ht="16.5" customHeight="1" x14ac:dyDescent="0.15">
      <c r="A9" s="174"/>
      <c r="B9" s="34" t="s">
        <v>71</v>
      </c>
      <c r="C9" s="156"/>
      <c r="D9" s="157"/>
      <c r="E9" s="157"/>
      <c r="F9" s="158"/>
      <c r="G9" s="159"/>
    </row>
    <row r="10" spans="1:7" x14ac:dyDescent="0.15">
      <c r="A10" s="174"/>
      <c r="B10" s="34" t="s">
        <v>24</v>
      </c>
      <c r="C10" s="133"/>
      <c r="D10" s="134"/>
      <c r="E10" s="134"/>
      <c r="F10" s="134"/>
      <c r="G10" s="135"/>
    </row>
    <row r="11" spans="1:7" x14ac:dyDescent="0.15">
      <c r="A11" s="174"/>
      <c r="B11" s="34" t="s">
        <v>9</v>
      </c>
      <c r="C11" s="76"/>
      <c r="D11" s="77" t="s">
        <v>10</v>
      </c>
      <c r="E11" s="164"/>
      <c r="F11" s="165"/>
      <c r="G11" s="166"/>
    </row>
    <row r="12" spans="1:7" ht="14.25" thickBot="1" x14ac:dyDescent="0.2">
      <c r="A12" s="175"/>
      <c r="B12" s="79" t="s">
        <v>15</v>
      </c>
      <c r="C12" s="167"/>
      <c r="D12" s="168"/>
      <c r="E12" s="168"/>
      <c r="F12" s="168"/>
      <c r="G12" s="169"/>
    </row>
    <row r="13" spans="1:7" ht="15.75" customHeight="1" x14ac:dyDescent="0.15">
      <c r="A13" s="179" t="s">
        <v>51</v>
      </c>
      <c r="B13" s="33" t="s">
        <v>34</v>
      </c>
      <c r="C13" s="160"/>
      <c r="D13" s="161"/>
      <c r="E13" s="162"/>
      <c r="F13" s="78" t="s">
        <v>136</v>
      </c>
      <c r="G13" s="61"/>
    </row>
    <row r="14" spans="1:7" ht="15.75" customHeight="1" x14ac:dyDescent="0.15">
      <c r="A14" s="180"/>
      <c r="B14" s="34" t="s">
        <v>71</v>
      </c>
      <c r="C14" s="156"/>
      <c r="D14" s="157"/>
      <c r="E14" s="157"/>
      <c r="F14" s="158"/>
      <c r="G14" s="159"/>
    </row>
    <row r="15" spans="1:7" x14ac:dyDescent="0.15">
      <c r="A15" s="180"/>
      <c r="B15" s="34" t="s">
        <v>24</v>
      </c>
      <c r="C15" s="133"/>
      <c r="D15" s="134"/>
      <c r="E15" s="134"/>
      <c r="F15" s="134"/>
      <c r="G15" s="135"/>
    </row>
    <row r="16" spans="1:7" x14ac:dyDescent="0.15">
      <c r="A16" s="180"/>
      <c r="B16" s="34" t="s">
        <v>9</v>
      </c>
      <c r="C16" s="189"/>
      <c r="D16" s="189"/>
      <c r="E16" s="189"/>
      <c r="F16" s="189"/>
      <c r="G16" s="190"/>
    </row>
    <row r="17" spans="1:7" ht="14.25" thickBot="1" x14ac:dyDescent="0.2">
      <c r="A17" s="181"/>
      <c r="B17" s="79" t="s">
        <v>15</v>
      </c>
      <c r="C17" s="176"/>
      <c r="D17" s="176"/>
      <c r="E17" s="176"/>
      <c r="F17" s="176"/>
      <c r="G17" s="177"/>
    </row>
    <row r="18" spans="1:7" x14ac:dyDescent="0.15">
      <c r="A18" s="67" t="s">
        <v>52</v>
      </c>
      <c r="B18" s="32"/>
      <c r="C18" s="80" t="s">
        <v>39</v>
      </c>
      <c r="D18" s="32" t="s">
        <v>25</v>
      </c>
      <c r="E18" s="81" t="s">
        <v>87</v>
      </c>
      <c r="F18" s="82" t="s">
        <v>7</v>
      </c>
      <c r="G18" s="83" t="s">
        <v>145</v>
      </c>
    </row>
    <row r="19" spans="1:7" s="2" customFormat="1" ht="24" customHeight="1" x14ac:dyDescent="0.15">
      <c r="A19" s="129" t="s">
        <v>41</v>
      </c>
      <c r="B19" s="130"/>
      <c r="C19" s="127"/>
      <c r="D19" s="127"/>
      <c r="E19" s="127"/>
      <c r="F19" s="127"/>
      <c r="G19" s="128"/>
    </row>
    <row r="20" spans="1:7" s="2" customFormat="1" ht="36.950000000000003" customHeight="1" x14ac:dyDescent="0.15">
      <c r="A20" s="183" t="s">
        <v>63</v>
      </c>
      <c r="B20" s="184"/>
      <c r="C20" s="185"/>
      <c r="D20" s="186"/>
      <c r="E20" s="186"/>
      <c r="F20" s="186"/>
      <c r="G20" s="187"/>
    </row>
    <row r="21" spans="1:7" x14ac:dyDescent="0.15">
      <c r="A21" s="25" t="s">
        <v>53</v>
      </c>
      <c r="B21" s="26" t="s">
        <v>14</v>
      </c>
      <c r="C21" s="62"/>
      <c r="D21" s="27" t="s">
        <v>37</v>
      </c>
      <c r="E21" s="188"/>
      <c r="F21" s="188"/>
      <c r="G21" s="28"/>
    </row>
    <row r="22" spans="1:7" x14ac:dyDescent="0.15">
      <c r="A22" s="25" t="s">
        <v>20</v>
      </c>
      <c r="B22" s="64"/>
      <c r="C22" s="13" t="s">
        <v>21</v>
      </c>
      <c r="D22" s="29"/>
      <c r="E22" s="30" t="s">
        <v>68</v>
      </c>
      <c r="F22" s="90"/>
      <c r="G22" s="31" t="s">
        <v>38</v>
      </c>
    </row>
    <row r="23" spans="1:7" x14ac:dyDescent="0.15">
      <c r="A23" s="25" t="s">
        <v>146</v>
      </c>
      <c r="B23" s="64"/>
      <c r="C23" s="13" t="s">
        <v>147</v>
      </c>
      <c r="D23" s="86"/>
      <c r="E23" s="182" t="s">
        <v>190</v>
      </c>
      <c r="F23" s="182"/>
      <c r="G23" s="99"/>
    </row>
    <row r="24" spans="1:7" ht="24" customHeight="1" x14ac:dyDescent="0.15">
      <c r="A24" s="141" t="s">
        <v>19</v>
      </c>
      <c r="B24" s="35" t="s">
        <v>18</v>
      </c>
      <c r="C24" s="136"/>
      <c r="D24" s="137"/>
      <c r="E24" s="137"/>
      <c r="F24" s="137"/>
      <c r="G24" s="138"/>
    </row>
    <row r="25" spans="1:7" x14ac:dyDescent="0.15">
      <c r="A25" s="142"/>
      <c r="B25" s="36" t="s">
        <v>54</v>
      </c>
      <c r="C25" s="133"/>
      <c r="D25" s="134"/>
      <c r="E25" s="134"/>
      <c r="F25" s="134"/>
      <c r="G25" s="135"/>
    </row>
    <row r="26" spans="1:7" ht="14.25" thickBot="1" x14ac:dyDescent="0.2">
      <c r="A26" s="143"/>
      <c r="B26" s="37" t="s">
        <v>11</v>
      </c>
      <c r="C26" s="176"/>
      <c r="D26" s="176"/>
      <c r="E26" s="176"/>
      <c r="F26" s="176"/>
      <c r="G26" s="177"/>
    </row>
    <row r="27" spans="1:7" ht="9" customHeight="1" x14ac:dyDescent="0.15"/>
    <row r="28" spans="1:7" ht="14.25" x14ac:dyDescent="0.15">
      <c r="A28" s="139" t="s">
        <v>180</v>
      </c>
      <c r="B28" s="139"/>
      <c r="C28" s="140"/>
      <c r="D28" s="140"/>
      <c r="E28" s="140"/>
      <c r="F28" s="140"/>
      <c r="G28" s="140"/>
    </row>
    <row r="29" spans="1:7" ht="14.25" thickBot="1" x14ac:dyDescent="0.2">
      <c r="A29" s="178" t="s">
        <v>135</v>
      </c>
      <c r="B29" s="178"/>
      <c r="C29" s="178"/>
    </row>
    <row r="30" spans="1:7" ht="18" customHeight="1" x14ac:dyDescent="0.15">
      <c r="A30" s="170"/>
      <c r="B30" s="171"/>
      <c r="C30" s="172"/>
      <c r="D30" s="39" t="s">
        <v>32</v>
      </c>
      <c r="E30" s="131" t="s">
        <v>42</v>
      </c>
      <c r="F30" s="132"/>
      <c r="G30" s="11" t="s">
        <v>43</v>
      </c>
    </row>
    <row r="31" spans="1:7" s="15" customFormat="1" ht="14.1" customHeight="1" x14ac:dyDescent="0.15">
      <c r="A31" s="148" t="s">
        <v>92</v>
      </c>
      <c r="B31" s="112"/>
      <c r="C31" s="149"/>
      <c r="D31" s="12" t="s">
        <v>74</v>
      </c>
      <c r="E31" s="40"/>
      <c r="F31" s="13" t="s">
        <v>73</v>
      </c>
      <c r="G31" s="14" t="s">
        <v>184</v>
      </c>
    </row>
    <row r="32" spans="1:7" s="15" customFormat="1" ht="14.1" customHeight="1" x14ac:dyDescent="0.15">
      <c r="A32" s="147" t="s">
        <v>45</v>
      </c>
      <c r="B32" s="112" t="s">
        <v>128</v>
      </c>
      <c r="C32" s="16" t="s">
        <v>46</v>
      </c>
      <c r="D32" s="12" t="s">
        <v>74</v>
      </c>
      <c r="E32" s="17"/>
      <c r="F32" s="18" t="s">
        <v>73</v>
      </c>
      <c r="G32" s="108" t="s">
        <v>183</v>
      </c>
    </row>
    <row r="33" spans="1:7" s="15" customFormat="1" ht="14.1" customHeight="1" x14ac:dyDescent="0.15">
      <c r="A33" s="147"/>
      <c r="B33" s="112"/>
      <c r="C33" s="16" t="s">
        <v>91</v>
      </c>
      <c r="D33" s="12" t="s">
        <v>74</v>
      </c>
      <c r="E33" s="17"/>
      <c r="F33" s="18" t="s">
        <v>49</v>
      </c>
      <c r="G33" s="109"/>
    </row>
    <row r="34" spans="1:7" s="15" customFormat="1" ht="14.1" customHeight="1" x14ac:dyDescent="0.15">
      <c r="A34" s="147"/>
      <c r="B34" s="112"/>
      <c r="C34" s="16" t="s">
        <v>27</v>
      </c>
      <c r="D34" s="12" t="s">
        <v>74</v>
      </c>
      <c r="E34" s="17"/>
      <c r="F34" s="18" t="s">
        <v>49</v>
      </c>
      <c r="G34" s="110"/>
    </row>
    <row r="35" spans="1:7" s="15" customFormat="1" ht="14.1" customHeight="1" x14ac:dyDescent="0.15">
      <c r="A35" s="147"/>
      <c r="B35" s="121" t="s">
        <v>129</v>
      </c>
      <c r="C35" s="121" t="s">
        <v>178</v>
      </c>
      <c r="D35" s="115" t="s">
        <v>74</v>
      </c>
      <c r="E35" s="117" t="s">
        <v>86</v>
      </c>
      <c r="F35" s="118"/>
      <c r="G35" s="113" t="s">
        <v>187</v>
      </c>
    </row>
    <row r="36" spans="1:7" s="15" customFormat="1" ht="14.1" customHeight="1" x14ac:dyDescent="0.15">
      <c r="A36" s="147"/>
      <c r="B36" s="122"/>
      <c r="C36" s="123"/>
      <c r="D36" s="116"/>
      <c r="E36" s="119"/>
      <c r="F36" s="120"/>
      <c r="G36" s="114"/>
    </row>
    <row r="37" spans="1:7" s="15" customFormat="1" ht="14.1" customHeight="1" x14ac:dyDescent="0.15">
      <c r="A37" s="147"/>
      <c r="B37" s="122"/>
      <c r="C37" s="121" t="s">
        <v>179</v>
      </c>
      <c r="D37" s="115" t="s">
        <v>33</v>
      </c>
      <c r="E37" s="117" t="s">
        <v>85</v>
      </c>
      <c r="F37" s="118"/>
      <c r="G37" s="113" t="s">
        <v>186</v>
      </c>
    </row>
    <row r="38" spans="1:7" s="15" customFormat="1" ht="14.1" customHeight="1" x14ac:dyDescent="0.15">
      <c r="A38" s="147"/>
      <c r="B38" s="123"/>
      <c r="C38" s="123"/>
      <c r="D38" s="116"/>
      <c r="E38" s="119"/>
      <c r="F38" s="120"/>
      <c r="G38" s="114"/>
    </row>
    <row r="39" spans="1:7" s="15" customFormat="1" ht="14.1" customHeight="1" x14ac:dyDescent="0.15">
      <c r="A39" s="147"/>
      <c r="B39" s="112" t="s">
        <v>28</v>
      </c>
      <c r="C39" s="105"/>
      <c r="D39" s="12" t="s">
        <v>33</v>
      </c>
      <c r="E39" s="111" t="s">
        <v>84</v>
      </c>
      <c r="F39" s="106"/>
      <c r="G39" s="14" t="s">
        <v>185</v>
      </c>
    </row>
    <row r="40" spans="1:7" s="15" customFormat="1" ht="14.1" customHeight="1" x14ac:dyDescent="0.15">
      <c r="A40" s="150" t="s">
        <v>153</v>
      </c>
      <c r="B40" s="19" t="s">
        <v>151</v>
      </c>
      <c r="C40" s="16" t="s">
        <v>171</v>
      </c>
      <c r="D40" s="88" t="s">
        <v>74</v>
      </c>
      <c r="E40" s="89"/>
      <c r="F40" s="18" t="s">
        <v>48</v>
      </c>
      <c r="G40" s="14"/>
    </row>
    <row r="41" spans="1:7" s="15" customFormat="1" ht="14.1" customHeight="1" x14ac:dyDescent="0.15">
      <c r="A41" s="151"/>
      <c r="B41" s="19" t="s">
        <v>150</v>
      </c>
      <c r="C41" s="16" t="s">
        <v>172</v>
      </c>
      <c r="D41" s="88" t="s">
        <v>74</v>
      </c>
      <c r="E41" s="89"/>
      <c r="F41" s="18" t="s">
        <v>48</v>
      </c>
      <c r="G41" s="14"/>
    </row>
    <row r="42" spans="1:7" s="15" customFormat="1" ht="14.1" customHeight="1" x14ac:dyDescent="0.15">
      <c r="A42" s="151"/>
      <c r="B42" s="16" t="s">
        <v>174</v>
      </c>
      <c r="C42" s="87"/>
      <c r="D42" s="88" t="s">
        <v>74</v>
      </c>
      <c r="E42" s="89"/>
      <c r="F42" s="18" t="s">
        <v>48</v>
      </c>
      <c r="G42" s="14"/>
    </row>
    <row r="43" spans="1:7" s="15" customFormat="1" ht="14.1" customHeight="1" x14ac:dyDescent="0.15">
      <c r="A43" s="151"/>
      <c r="B43" s="16" t="s">
        <v>175</v>
      </c>
      <c r="C43" s="87"/>
      <c r="D43" s="88" t="s">
        <v>74</v>
      </c>
      <c r="E43" s="89"/>
      <c r="F43" s="18" t="s">
        <v>48</v>
      </c>
      <c r="G43" s="14"/>
    </row>
    <row r="44" spans="1:7" s="15" customFormat="1" ht="14.1" customHeight="1" x14ac:dyDescent="0.15">
      <c r="A44" s="85" t="s">
        <v>148</v>
      </c>
      <c r="B44" s="105" t="s">
        <v>149</v>
      </c>
      <c r="C44" s="106"/>
      <c r="D44" s="12" t="s">
        <v>74</v>
      </c>
      <c r="E44" s="17"/>
      <c r="F44" s="18" t="s">
        <v>48</v>
      </c>
      <c r="G44" s="14"/>
    </row>
    <row r="45" spans="1:7" s="15" customFormat="1" ht="14.1" customHeight="1" x14ac:dyDescent="0.15">
      <c r="A45" s="100" t="s">
        <v>152</v>
      </c>
      <c r="B45" s="107" t="s">
        <v>130</v>
      </c>
      <c r="C45" s="107"/>
      <c r="D45" s="21" t="s">
        <v>74</v>
      </c>
      <c r="E45" s="152" t="s">
        <v>47</v>
      </c>
      <c r="F45" s="153"/>
      <c r="G45" s="14"/>
    </row>
    <row r="46" spans="1:7" s="15" customFormat="1" ht="14.1" customHeight="1" x14ac:dyDescent="0.15">
      <c r="A46" s="144" t="s">
        <v>127</v>
      </c>
      <c r="B46" s="124" t="s">
        <v>131</v>
      </c>
      <c r="C46" s="19" t="s">
        <v>1</v>
      </c>
      <c r="D46" s="21" t="s">
        <v>74</v>
      </c>
      <c r="E46" s="17"/>
      <c r="F46" s="18" t="s">
        <v>48</v>
      </c>
      <c r="G46" s="14"/>
    </row>
    <row r="47" spans="1:7" s="15" customFormat="1" ht="14.1" customHeight="1" x14ac:dyDescent="0.15">
      <c r="A47" s="145"/>
      <c r="B47" s="125"/>
      <c r="C47" s="19" t="s">
        <v>3</v>
      </c>
      <c r="D47" s="21" t="s">
        <v>74</v>
      </c>
      <c r="E47" s="17"/>
      <c r="F47" s="18" t="s">
        <v>48</v>
      </c>
      <c r="G47" s="14"/>
    </row>
    <row r="48" spans="1:7" s="15" customFormat="1" ht="14.1" customHeight="1" x14ac:dyDescent="0.15">
      <c r="A48" s="145"/>
      <c r="B48" s="125"/>
      <c r="C48" s="19" t="s">
        <v>4</v>
      </c>
      <c r="D48" s="21" t="s">
        <v>74</v>
      </c>
      <c r="E48" s="17"/>
      <c r="F48" s="18" t="s">
        <v>48</v>
      </c>
      <c r="G48" s="14"/>
    </row>
    <row r="49" spans="1:7" s="15" customFormat="1" ht="14.1" customHeight="1" x14ac:dyDescent="0.15">
      <c r="A49" s="146"/>
      <c r="B49" s="126"/>
      <c r="C49" s="19" t="s">
        <v>132</v>
      </c>
      <c r="D49" s="21" t="s">
        <v>74</v>
      </c>
      <c r="E49" s="17"/>
      <c r="F49" s="18" t="s">
        <v>48</v>
      </c>
      <c r="G49" s="14"/>
    </row>
    <row r="50" spans="1:7" s="15" customFormat="1" ht="14.1" customHeight="1" x14ac:dyDescent="0.15">
      <c r="A50" s="144" t="s">
        <v>30</v>
      </c>
      <c r="B50" s="105" t="s">
        <v>173</v>
      </c>
      <c r="C50" s="106"/>
      <c r="D50" s="12" t="s">
        <v>33</v>
      </c>
      <c r="E50" s="17"/>
      <c r="F50" s="18" t="s">
        <v>50</v>
      </c>
      <c r="G50" s="20"/>
    </row>
    <row r="51" spans="1:7" s="15" customFormat="1" ht="14.1" customHeight="1" x14ac:dyDescent="0.15">
      <c r="A51" s="196"/>
      <c r="B51" s="105" t="s">
        <v>31</v>
      </c>
      <c r="C51" s="106"/>
      <c r="D51" s="12" t="s">
        <v>33</v>
      </c>
      <c r="E51" s="17"/>
      <c r="F51" s="18" t="s">
        <v>50</v>
      </c>
      <c r="G51" s="20"/>
    </row>
    <row r="52" spans="1:7" s="15" customFormat="1" ht="14.1" customHeight="1" x14ac:dyDescent="0.15">
      <c r="A52" s="198"/>
      <c r="B52" s="105" t="s">
        <v>134</v>
      </c>
      <c r="C52" s="106"/>
      <c r="D52" s="96" t="s">
        <v>74</v>
      </c>
      <c r="E52" s="95"/>
      <c r="F52" s="97" t="s">
        <v>48</v>
      </c>
      <c r="G52" s="98"/>
    </row>
    <row r="53" spans="1:7" s="15" customFormat="1" ht="14.1" customHeight="1" x14ac:dyDescent="0.15">
      <c r="A53" s="195" t="s">
        <v>182</v>
      </c>
      <c r="B53" s="199" t="s">
        <v>191</v>
      </c>
      <c r="C53" s="200"/>
      <c r="D53" s="96" t="s">
        <v>74</v>
      </c>
      <c r="E53" s="95"/>
      <c r="F53" s="97" t="s">
        <v>73</v>
      </c>
      <c r="G53" s="98"/>
    </row>
    <row r="54" spans="1:7" s="15" customFormat="1" ht="14.1" customHeight="1" x14ac:dyDescent="0.15">
      <c r="A54" s="196"/>
      <c r="B54" s="191" t="s">
        <v>189</v>
      </c>
      <c r="C54" s="192"/>
      <c r="D54" s="96" t="s">
        <v>74</v>
      </c>
      <c r="E54" s="193"/>
      <c r="F54" s="194"/>
      <c r="G54" s="101" t="s">
        <v>188</v>
      </c>
    </row>
    <row r="55" spans="1:7" s="15" customFormat="1" ht="14.1" customHeight="1" x14ac:dyDescent="0.15">
      <c r="A55" s="196"/>
      <c r="B55" s="102" t="s">
        <v>192</v>
      </c>
      <c r="C55" s="103"/>
      <c r="D55" s="96" t="s">
        <v>74</v>
      </c>
      <c r="E55" s="193"/>
      <c r="F55" s="194"/>
      <c r="G55" s="98"/>
    </row>
    <row r="56" spans="1:7" s="15" customFormat="1" ht="14.1" customHeight="1" x14ac:dyDescent="0.15">
      <c r="A56" s="196"/>
      <c r="B56" s="105" t="s">
        <v>194</v>
      </c>
      <c r="C56" s="106"/>
      <c r="D56" s="12" t="s">
        <v>33</v>
      </c>
      <c r="E56" s="17"/>
      <c r="F56" s="18" t="s">
        <v>50</v>
      </c>
      <c r="G56" s="20"/>
    </row>
    <row r="57" spans="1:7" s="15" customFormat="1" ht="14.1" customHeight="1" thickBot="1" x14ac:dyDescent="0.2">
      <c r="A57" s="197"/>
      <c r="B57" s="104" t="s">
        <v>193</v>
      </c>
      <c r="C57" s="201"/>
      <c r="D57" s="202"/>
      <c r="E57" s="202"/>
      <c r="F57" s="202"/>
      <c r="G57" s="203"/>
    </row>
    <row r="58" spans="1:7" s="15" customFormat="1" ht="14.1" customHeight="1" x14ac:dyDescent="0.15">
      <c r="A58" s="94"/>
      <c r="B58" s="1"/>
      <c r="C58" s="1"/>
      <c r="D58" s="1"/>
      <c r="E58" s="1"/>
      <c r="F58" s="1"/>
      <c r="G58" s="1"/>
    </row>
    <row r="59" spans="1:7" ht="15.95" customHeight="1" x14ac:dyDescent="0.15"/>
  </sheetData>
  <mergeCells count="61">
    <mergeCell ref="B54:C54"/>
    <mergeCell ref="E54:F54"/>
    <mergeCell ref="A53:A57"/>
    <mergeCell ref="A50:A52"/>
    <mergeCell ref="B53:C53"/>
    <mergeCell ref="B52:C52"/>
    <mergeCell ref="C57:G57"/>
    <mergeCell ref="E55:F55"/>
    <mergeCell ref="B56:C56"/>
    <mergeCell ref="E11:G11"/>
    <mergeCell ref="C12:G12"/>
    <mergeCell ref="A30:C30"/>
    <mergeCell ref="A8:A12"/>
    <mergeCell ref="C26:G26"/>
    <mergeCell ref="A29:C29"/>
    <mergeCell ref="A13:A17"/>
    <mergeCell ref="C13:E13"/>
    <mergeCell ref="C14:G14"/>
    <mergeCell ref="E23:F23"/>
    <mergeCell ref="A20:B20"/>
    <mergeCell ref="C20:G20"/>
    <mergeCell ref="C15:G15"/>
    <mergeCell ref="E21:F21"/>
    <mergeCell ref="C16:G16"/>
    <mergeCell ref="C17:G17"/>
    <mergeCell ref="E1:E2"/>
    <mergeCell ref="C9:G9"/>
    <mergeCell ref="C10:G10"/>
    <mergeCell ref="C8:E8"/>
    <mergeCell ref="B1:D1"/>
    <mergeCell ref="A4:C4"/>
    <mergeCell ref="B46:B49"/>
    <mergeCell ref="C19:G19"/>
    <mergeCell ref="A19:B19"/>
    <mergeCell ref="B50:C50"/>
    <mergeCell ref="B51:C51"/>
    <mergeCell ref="E30:F30"/>
    <mergeCell ref="C25:G25"/>
    <mergeCell ref="C24:G24"/>
    <mergeCell ref="A28:G28"/>
    <mergeCell ref="A24:A26"/>
    <mergeCell ref="A46:A49"/>
    <mergeCell ref="A32:A39"/>
    <mergeCell ref="A31:C31"/>
    <mergeCell ref="A40:A43"/>
    <mergeCell ref="C35:C36"/>
    <mergeCell ref="E45:F45"/>
    <mergeCell ref="B44:C44"/>
    <mergeCell ref="B45:C45"/>
    <mergeCell ref="G32:G34"/>
    <mergeCell ref="E39:F39"/>
    <mergeCell ref="B39:C39"/>
    <mergeCell ref="B32:B34"/>
    <mergeCell ref="G37:G38"/>
    <mergeCell ref="G35:G36"/>
    <mergeCell ref="D35:D36"/>
    <mergeCell ref="D37:D38"/>
    <mergeCell ref="E35:F36"/>
    <mergeCell ref="E37:F38"/>
    <mergeCell ref="B35:B38"/>
    <mergeCell ref="C37:C38"/>
  </mergeCells>
  <phoneticPr fontId="4"/>
  <dataValidations xWindow="561" yWindow="643" count="31">
    <dataValidation type="list" errorStyle="warning" allowBlank="1" showInputMessage="1" showErrorMessage="1" promptTitle="利用目的" prompt="利用目的をリストより選択して下さい。" sqref="E18" xr:uid="{00000000-0002-0000-0000-000000000000}">
      <formula1>"研究,実習,セミナー,その他"</formula1>
    </dataValidation>
    <dataValidation type="date" operator="greaterThan" allowBlank="1" showInputMessage="1" showErrorMessage="1" errorTitle="無効なデータ入力です。" error="正しい日付を2011/4/1のように入力願います。" promptTitle="利用開始日を入力" prompt="2022/4/1のような形式で記入して下さい。（年は省略可能です）" sqref="C21" xr:uid="{00000000-0002-0000-0000-000001000000}">
      <formula1>40999</formula1>
    </dataValidation>
    <dataValidation type="date" operator="greaterThanOrEqual" allowBlank="1" showInputMessage="1" showErrorMessage="1" errorTitle="無効なデータ入力です" error="正しい日付を2011/4/1のように入力願います。" promptTitle="利用終了日を入力" prompt="2022/4/1のような形式で記入して下さい。（年は省略可能です）" sqref="E21:F21" xr:uid="{00000000-0002-0000-0000-000002000000}">
      <formula1>C21</formula1>
    </dataValidation>
    <dataValidation operator="greaterThan" allowBlank="1" showErrorMessage="1" errorTitle="無効なデータ入力です。" error="正しい日付を2008.11.1のように入力願います。" promptTitle="利用開始日を入力" prompt="2008.11.1のような形式で記入して下さい。（年は省略可能です）" sqref="D21" xr:uid="{00000000-0002-0000-0000-000003000000}"/>
    <dataValidation operator="greaterThanOrEqual" allowBlank="1" showErrorMessage="1" errorTitle="無効なデータ入力です" error="正しい日付を2008.11.1のように入力願います。" promptTitle="利用終了日を入力" prompt="2008.11.1のような形式で記入して下さい。（年は省略可能です）" sqref="G21" xr:uid="{00000000-0002-0000-0000-000004000000}"/>
    <dataValidation type="list" allowBlank="1" showInputMessage="1" showErrorMessage="1" promptTitle="利用区分" prompt="学内または学外を選択して下さい。" sqref="G18" xr:uid="{00000000-0002-0000-0000-000005000000}">
      <formula1>"学内,学外,共同研究"</formula1>
    </dataValidation>
    <dataValidation allowBlank="1" prompt="有無を選択して下さい。" sqref="E35" xr:uid="{00000000-0002-0000-0000-000006000000}"/>
    <dataValidation type="whole" errorStyle="warning" operator="greaterThanOrEqual" allowBlank="1" showInputMessage="1" showErrorMessage="1" errorTitle="無効な入力です" error="回数は整数を記入してください。" promptTitle="臨海丸利用回数" prompt="半日(4時間）を１回として記入して下さい。（終日の利用ならば２回です。）" sqref="E32" xr:uid="{00000000-0002-0000-0000-000007000000}">
      <formula1>1</formula1>
    </dataValidation>
    <dataValidation type="whole" operator="greaterThanOrEqual" allowBlank="1" showInputMessage="1" promptTitle="木造和船利用時間" prompt="１時間単位で記載して下さい。" sqref="E34" xr:uid="{00000000-0002-0000-0000-000008000000}">
      <formula1>0</formula1>
    </dataValidation>
    <dataValidation type="whole" operator="greaterThanOrEqual" allowBlank="1" showInputMessage="1" promptTitle="実体顕微鏡利用台数" prompt="利用台数を記入して下さい。" sqref="E51" xr:uid="{00000000-0002-0000-0000-000009000000}">
      <formula1>0</formula1>
    </dataValidation>
    <dataValidation type="whole" operator="greaterThanOrEqual" allowBlank="1" showInputMessage="1" promptTitle="FRP和船（船外機付）利用時間" prompt="１時間単位で記載して下さい。" sqref="E33" xr:uid="{00000000-0002-0000-0000-00000B000000}">
      <formula1>0</formula1>
    </dataValidation>
    <dataValidation type="whole" operator="greaterThanOrEqual" allowBlank="1" showInputMessage="1" promptTitle="生物顕微鏡利用台数" prompt="利用台数を記入して下さい。" sqref="E50" xr:uid="{00000000-0002-0000-0000-00000E000000}">
      <formula1>0</formula1>
    </dataValidation>
    <dataValidation type="whole" operator="greaterThanOrEqual" allowBlank="1" showInputMessage="1" promptTitle="水槽利用日数" prompt="１日単位で記載して下さい。" sqref="E46:E48" xr:uid="{00000000-0002-0000-0000-00000F000000}">
      <formula1>0</formula1>
    </dataValidation>
    <dataValidation type="whole" operator="greaterThanOrEqual" allowBlank="1" showInputMessage="1" promptTitle="生物採集委託料" prompt="採集回数を１回単位で記載して下さい。_x000d_（基本１回）" sqref="E31" xr:uid="{00000000-0002-0000-0000-000010000000}">
      <formula1>1</formula1>
    </dataValidation>
    <dataValidation type="list" allowBlank="1" sqref="G1" xr:uid="{00000000-0002-0000-0000-000011000000}">
      <formula1>"　,採択,不採択"</formula1>
    </dataValidation>
    <dataValidation type="whole" operator="greaterThanOrEqual" allowBlank="1" showInputMessage="1" promptTitle="作業スペース・水槽室・実験室" prompt="１日単位で記載して下さい。" sqref="E44" xr:uid="{00000000-0002-0000-0000-00000D000000}">
      <formula1>0</formula1>
    </dataValidation>
    <dataValidation allowBlank="1" showInputMessage="1" showErrorMessage="1" promptTitle="実習室（半室）" prompt="1日単位で記載してください。_x000a_（新型コロナウィルス感染症予防対策として、実習での半室利用は現在承っていません。必ず全室利用となります。）" sqref="E40" xr:uid="{83274A1F-3283-4F79-8669-BF7F1AF08729}"/>
    <dataValidation allowBlank="1" showInputMessage="1" showErrorMessage="1" promptTitle="実習室（全室）" prompt="1日単位で記載してください。" sqref="E41" xr:uid="{094731FA-4238-4057-B6D3-8926DDE29302}"/>
    <dataValidation allowBlank="1" showInputMessage="1" showErrorMessage="1" promptTitle="中会議室１（西側）" prompt="1日単位で記載してください。" sqref="E42" xr:uid="{FB713B3C-1734-46EA-B46E-6B250B958169}"/>
    <dataValidation allowBlank="1" showInputMessage="1" showErrorMessage="1" promptTitle="中会議室２（東側）" prompt="1日単位で記載してください。" sqref="E43" xr:uid="{C6772605-DE7E-408B-8527-883E8013857E}"/>
    <dataValidation type="list" allowBlank="1" showInputMessage="1" showErrorMessage="1" prompt="有無を選択して下さい。" sqref="D31:D35 D37 D39 D41:D44 D46:D52 D54:D56" xr:uid="{00000000-0002-0000-0000-000014000000}">
      <formula1>"有,無"</formula1>
    </dataValidation>
    <dataValidation type="list" allowBlank="1" showInputMessage="1" showErrorMessage="1" prompt="有無を選択して下さい。_x000a_（新型コロナウィルス感染症予防対策として、実習での半室利用は現在承っていません。必ず全室利用となります。）" sqref="D40" xr:uid="{CCEC65F6-3C4B-4604-9D5D-83648BE9B440}">
      <formula1>"有,無"</formula1>
    </dataValidation>
    <dataValidation type="list" allowBlank="1" showInputMessage="1" showErrorMessage="1" prompt="有無を選択して下さい。_x000a_(新型コロナ感染症対策として、各室一人でのご利用となります。実習利用は最大13名までです。）" sqref="D45" xr:uid="{A7C71680-57DE-4BFC-BDEB-D2997D07BBC1}">
      <formula1>"有,無"</formula1>
    </dataValidation>
    <dataValidation allowBlank="1" showInputMessage="1" sqref="E45:F45" xr:uid="{E5667104-005D-4D7F-91E0-7236FBF8BFCE}"/>
    <dataValidation allowBlank="1" showInputMessage="1" showErrorMessage="1" promptTitle="実験所受入担当教職員" prompt="実験所受入担当教職員が決まっている際は、こちらに記入下さい。" sqref="G23" xr:uid="{6B58DCCA-B172-4177-95A6-4D134F8E5ACC}"/>
    <dataValidation type="whole" operator="greaterThanOrEqual" allowBlank="1" showInputMessage="1" promptTitle="プロジェクター" prompt="利用日数を記入してください。" sqref="E52" xr:uid="{97E749C7-2DA3-474E-BE4E-9958A7FFD292}">
      <formula1>0</formula1>
    </dataValidation>
    <dataValidation type="whole" operator="greaterThanOrEqual" allowBlank="1" showInputMessage="1" promptTitle="筏・桟橋・掛け流し水槽利用日数" prompt="１日単位で記載して下さい。" sqref="E49" xr:uid="{6E7BFBE4-5045-4B2A-8A2F-FF92A46AB60F}">
      <formula1>0</formula1>
    </dataValidation>
    <dataValidation type="list" allowBlank="1" showInputMessage="1" showErrorMessage="1" promptTitle="公用車での荷物の運搬" prompt="有無を選択して下さい。_x000a_手で運べない大きな重い荷物に限ります。_x000a_ただし、スタッフの業務都合により、希望に沿えない場合ございます。" sqref="D53:D55" xr:uid="{0699559A-B6E6-4820-84D3-359AE9284CE8}">
      <formula1>"有,無"</formula1>
    </dataValidation>
    <dataValidation type="whole" operator="greaterThanOrEqual" allowBlank="1" showInputMessage="1" promptTitle="駐車場利用" prompt="お車で来所の場合の、駐車場利用台数を記入して下さい。" sqref="E56" xr:uid="{6FB56D63-F871-4D5D-BC9F-F41EE522B7B9}">
      <formula1>0</formula1>
    </dataValidation>
    <dataValidation type="whole" errorStyle="warning" operator="greaterThanOrEqual" allowBlank="1" showInputMessage="1" showErrorMessage="1" errorTitle="無効な入力です" error="回数は整数を記入してください。" promptTitle="公用車での荷物の運搬" prompt="全日程での利用回数を記入してください。片道往復などのご希望はその他備考欄に入力してください。_x000a_" sqref="E53" xr:uid="{2ECF70B3-5534-42C7-B9E3-B6097814779F}">
      <formula1>1</formula1>
    </dataValidation>
    <dataValidation type="whole" operator="greaterThanOrEqual" allowBlank="1" showInputMessage="1" promptTitle="実験所公用車での荷物運搬" prompt="全日程で利用希望の運搬回数をご記入下さい。片道、往復等の詳細は備考欄にご入力下さい。" sqref="E53" xr:uid="{1C8A84C7-D51A-4A85-85B5-11D9D1D66CC9}">
      <formula1>0</formula1>
    </dataValidation>
  </dataValidations>
  <printOptions horizontalCentered="1" verticalCentered="1"/>
  <pageMargins left="0.78740157480314965" right="0.59055118110236227" top="0.31496062992125984" bottom="0.23622047244094491" header="0.19685039370078741" footer="0.19685039370078741"/>
  <pageSetup paperSize="256" orientation="portrait" horizontalDpi="1200" verticalDpi="1200" r:id="rId1"/>
  <headerFooter>
    <oddHeader>&amp;L《様式1-1》</oddHeader>
    <oddFooter>&amp;L※黄色の部分を記入して下さい。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</sheetPr>
  <dimension ref="A1:N70"/>
  <sheetViews>
    <sheetView workbookViewId="0">
      <selection activeCell="O8" sqref="O8"/>
    </sheetView>
  </sheetViews>
  <sheetFormatPr defaultColWidth="13" defaultRowHeight="13.5" x14ac:dyDescent="0.15"/>
  <cols>
    <col min="1" max="1" width="3" customWidth="1"/>
    <col min="2" max="2" width="16.375" customWidth="1"/>
    <col min="3" max="4" width="3.875" customWidth="1"/>
    <col min="5" max="5" width="9.5" customWidth="1"/>
    <col min="6" max="7" width="6.625" customWidth="1"/>
    <col min="8" max="8" width="7.625" customWidth="1"/>
    <col min="9" max="9" width="3.875" customWidth="1"/>
    <col min="10" max="11" width="8.375" customWidth="1"/>
    <col min="12" max="12" width="5.375" customWidth="1"/>
    <col min="13" max="13" width="8" customWidth="1"/>
    <col min="14" max="14" width="8.875" customWidth="1"/>
    <col min="15" max="18" width="13.625" customWidth="1"/>
  </cols>
  <sheetData>
    <row r="1" spans="1:14" ht="15" customHeight="1" x14ac:dyDescent="0.15">
      <c r="A1" s="206" t="s">
        <v>140</v>
      </c>
      <c r="B1" s="206"/>
      <c r="L1" s="213" t="s">
        <v>66</v>
      </c>
      <c r="M1" s="213"/>
    </row>
    <row r="2" spans="1:14" ht="17.100000000000001" customHeight="1" x14ac:dyDescent="0.1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14" t="str">
        <f>'利用申込書《様式1-1》'!$G$2</f>
        <v>No.2024-</v>
      </c>
      <c r="M2" s="214"/>
      <c r="N2" s="4"/>
    </row>
    <row r="3" spans="1:14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15">
      <c r="A4" s="195"/>
      <c r="B4" s="212" t="s">
        <v>34</v>
      </c>
      <c r="C4" s="207" t="s">
        <v>71</v>
      </c>
      <c r="D4" s="208"/>
      <c r="E4" s="208"/>
      <c r="F4" s="208"/>
      <c r="G4" s="194"/>
      <c r="H4" s="220" t="s">
        <v>70</v>
      </c>
      <c r="I4" s="220" t="s">
        <v>35</v>
      </c>
      <c r="J4" s="215" t="s">
        <v>6</v>
      </c>
      <c r="K4" s="216"/>
      <c r="L4" s="217" t="s">
        <v>36</v>
      </c>
      <c r="M4" s="222" t="s">
        <v>62</v>
      </c>
      <c r="N4" s="3"/>
    </row>
    <row r="5" spans="1:14" ht="15" customHeight="1" x14ac:dyDescent="0.15">
      <c r="A5" s="198"/>
      <c r="B5" s="116"/>
      <c r="C5" s="209"/>
      <c r="D5" s="210"/>
      <c r="E5" s="210"/>
      <c r="F5" s="210"/>
      <c r="G5" s="211"/>
      <c r="H5" s="221"/>
      <c r="I5" s="221"/>
      <c r="J5" s="57" t="s">
        <v>60</v>
      </c>
      <c r="K5" s="57" t="s">
        <v>61</v>
      </c>
      <c r="L5" s="218"/>
      <c r="M5" s="223"/>
      <c r="N5" s="3"/>
    </row>
    <row r="6" spans="1:14" ht="15.95" customHeight="1" x14ac:dyDescent="0.15">
      <c r="A6" s="43">
        <v>1</v>
      </c>
      <c r="B6" s="91"/>
      <c r="C6" s="219"/>
      <c r="D6" s="219"/>
      <c r="E6" s="219"/>
      <c r="F6" s="219"/>
      <c r="G6" s="219"/>
      <c r="H6" s="92"/>
      <c r="I6" s="92" t="s">
        <v>195</v>
      </c>
      <c r="J6" s="93"/>
      <c r="K6" s="93"/>
      <c r="L6" s="45">
        <f>IF(J6="",0,DATEDIF(J6,K6,"D"))</f>
        <v>0</v>
      </c>
      <c r="M6" s="47"/>
      <c r="N6" s="5"/>
    </row>
    <row r="7" spans="1:14" ht="15.95" customHeight="1" x14ac:dyDescent="0.15">
      <c r="A7" s="43">
        <v>2</v>
      </c>
      <c r="B7" s="58"/>
      <c r="C7" s="204"/>
      <c r="D7" s="204"/>
      <c r="E7" s="204"/>
      <c r="F7" s="204"/>
      <c r="G7" s="204"/>
      <c r="H7" s="6"/>
      <c r="I7" s="6"/>
      <c r="J7" s="41"/>
      <c r="K7" s="41"/>
      <c r="L7" s="45">
        <f t="shared" ref="L7:L35" si="0">DATEDIF(J7,K7,"D")</f>
        <v>0</v>
      </c>
      <c r="M7" s="47"/>
      <c r="N7" s="5"/>
    </row>
    <row r="8" spans="1:14" ht="15.95" customHeight="1" x14ac:dyDescent="0.15">
      <c r="A8" s="43">
        <v>3</v>
      </c>
      <c r="B8" s="58"/>
      <c r="C8" s="204"/>
      <c r="D8" s="204"/>
      <c r="E8" s="204"/>
      <c r="F8" s="204"/>
      <c r="G8" s="204"/>
      <c r="H8" s="6"/>
      <c r="I8" s="6"/>
      <c r="J8" s="41"/>
      <c r="K8" s="41"/>
      <c r="L8" s="45">
        <f t="shared" si="0"/>
        <v>0</v>
      </c>
      <c r="M8" s="47"/>
      <c r="N8" s="5"/>
    </row>
    <row r="9" spans="1:14" ht="15.95" customHeight="1" x14ac:dyDescent="0.15">
      <c r="A9" s="43">
        <v>4</v>
      </c>
      <c r="B9" s="58"/>
      <c r="C9" s="204"/>
      <c r="D9" s="204"/>
      <c r="E9" s="204"/>
      <c r="F9" s="204"/>
      <c r="G9" s="204"/>
      <c r="H9" s="6"/>
      <c r="I9" s="6"/>
      <c r="J9" s="41"/>
      <c r="K9" s="41"/>
      <c r="L9" s="45">
        <f t="shared" si="0"/>
        <v>0</v>
      </c>
      <c r="M9" s="47"/>
      <c r="N9" s="5"/>
    </row>
    <row r="10" spans="1:14" ht="15.95" customHeight="1" x14ac:dyDescent="0.15">
      <c r="A10" s="43">
        <v>5</v>
      </c>
      <c r="B10" s="58"/>
      <c r="C10" s="204"/>
      <c r="D10" s="204"/>
      <c r="E10" s="204"/>
      <c r="F10" s="204"/>
      <c r="G10" s="204"/>
      <c r="H10" s="6"/>
      <c r="I10" s="6"/>
      <c r="J10" s="41"/>
      <c r="K10" s="41"/>
      <c r="L10" s="45">
        <f t="shared" si="0"/>
        <v>0</v>
      </c>
      <c r="M10" s="47"/>
      <c r="N10" s="5"/>
    </row>
    <row r="11" spans="1:14" ht="15.95" customHeight="1" x14ac:dyDescent="0.15">
      <c r="A11" s="43">
        <v>6</v>
      </c>
      <c r="B11" s="58"/>
      <c r="C11" s="204"/>
      <c r="D11" s="204"/>
      <c r="E11" s="204"/>
      <c r="F11" s="204"/>
      <c r="G11" s="204"/>
      <c r="H11" s="6"/>
      <c r="I11" s="6"/>
      <c r="J11" s="41"/>
      <c r="K11" s="41"/>
      <c r="L11" s="45">
        <f t="shared" si="0"/>
        <v>0</v>
      </c>
      <c r="M11" s="47"/>
      <c r="N11" s="5"/>
    </row>
    <row r="12" spans="1:14" ht="15.95" customHeight="1" x14ac:dyDescent="0.15">
      <c r="A12" s="43">
        <v>7</v>
      </c>
      <c r="B12" s="58"/>
      <c r="C12" s="204"/>
      <c r="D12" s="204"/>
      <c r="E12" s="204"/>
      <c r="F12" s="204"/>
      <c r="G12" s="204"/>
      <c r="H12" s="6"/>
      <c r="I12" s="6"/>
      <c r="J12" s="41"/>
      <c r="K12" s="41"/>
      <c r="L12" s="45">
        <f t="shared" si="0"/>
        <v>0</v>
      </c>
      <c r="M12" s="47"/>
      <c r="N12" s="5"/>
    </row>
    <row r="13" spans="1:14" ht="15.95" customHeight="1" x14ac:dyDescent="0.15">
      <c r="A13" s="43">
        <v>8</v>
      </c>
      <c r="B13" s="58"/>
      <c r="C13" s="204"/>
      <c r="D13" s="204"/>
      <c r="E13" s="204"/>
      <c r="F13" s="204"/>
      <c r="G13" s="204"/>
      <c r="H13" s="6"/>
      <c r="I13" s="6"/>
      <c r="J13" s="41"/>
      <c r="K13" s="41"/>
      <c r="L13" s="45">
        <f t="shared" si="0"/>
        <v>0</v>
      </c>
      <c r="M13" s="47"/>
      <c r="N13" s="5"/>
    </row>
    <row r="14" spans="1:14" ht="15.95" customHeight="1" x14ac:dyDescent="0.15">
      <c r="A14" s="43">
        <v>9</v>
      </c>
      <c r="B14" s="58"/>
      <c r="C14" s="204"/>
      <c r="D14" s="204"/>
      <c r="E14" s="204"/>
      <c r="F14" s="204"/>
      <c r="G14" s="204"/>
      <c r="H14" s="6"/>
      <c r="I14" s="6"/>
      <c r="J14" s="41"/>
      <c r="K14" s="41"/>
      <c r="L14" s="45">
        <f t="shared" si="0"/>
        <v>0</v>
      </c>
      <c r="M14" s="47"/>
      <c r="N14" s="5"/>
    </row>
    <row r="15" spans="1:14" ht="15.95" customHeight="1" x14ac:dyDescent="0.15">
      <c r="A15" s="43">
        <v>10</v>
      </c>
      <c r="B15" s="58"/>
      <c r="C15" s="204"/>
      <c r="D15" s="204"/>
      <c r="E15" s="204"/>
      <c r="F15" s="204"/>
      <c r="G15" s="204"/>
      <c r="H15" s="6"/>
      <c r="I15" s="6"/>
      <c r="J15" s="41"/>
      <c r="K15" s="41"/>
      <c r="L15" s="45">
        <f t="shared" si="0"/>
        <v>0</v>
      </c>
      <c r="M15" s="47"/>
      <c r="N15" s="5"/>
    </row>
    <row r="16" spans="1:14" ht="15.95" customHeight="1" x14ac:dyDescent="0.15">
      <c r="A16" s="43">
        <v>11</v>
      </c>
      <c r="B16" s="58"/>
      <c r="C16" s="204"/>
      <c r="D16" s="204"/>
      <c r="E16" s="204"/>
      <c r="F16" s="204"/>
      <c r="G16" s="204"/>
      <c r="H16" s="6"/>
      <c r="I16" s="6"/>
      <c r="J16" s="41"/>
      <c r="K16" s="41"/>
      <c r="L16" s="45">
        <f t="shared" si="0"/>
        <v>0</v>
      </c>
      <c r="M16" s="47"/>
      <c r="N16" s="5"/>
    </row>
    <row r="17" spans="1:14" ht="15.95" customHeight="1" x14ac:dyDescent="0.15">
      <c r="A17" s="43">
        <v>12</v>
      </c>
      <c r="B17" s="58"/>
      <c r="C17" s="204"/>
      <c r="D17" s="204"/>
      <c r="E17" s="204"/>
      <c r="F17" s="204"/>
      <c r="G17" s="204"/>
      <c r="H17" s="6"/>
      <c r="I17" s="6"/>
      <c r="J17" s="41"/>
      <c r="K17" s="41"/>
      <c r="L17" s="45">
        <f t="shared" si="0"/>
        <v>0</v>
      </c>
      <c r="M17" s="47"/>
      <c r="N17" s="5"/>
    </row>
    <row r="18" spans="1:14" ht="15.95" customHeight="1" x14ac:dyDescent="0.15">
      <c r="A18" s="43">
        <v>13</v>
      </c>
      <c r="B18" s="58"/>
      <c r="C18" s="204"/>
      <c r="D18" s="204"/>
      <c r="E18" s="204"/>
      <c r="F18" s="204"/>
      <c r="G18" s="204"/>
      <c r="H18" s="6"/>
      <c r="I18" s="6"/>
      <c r="J18" s="41"/>
      <c r="K18" s="41"/>
      <c r="L18" s="45">
        <f t="shared" si="0"/>
        <v>0</v>
      </c>
      <c r="M18" s="47"/>
      <c r="N18" s="5"/>
    </row>
    <row r="19" spans="1:14" ht="15.95" customHeight="1" x14ac:dyDescent="0.15">
      <c r="A19" s="43">
        <v>14</v>
      </c>
      <c r="B19" s="58"/>
      <c r="C19" s="204"/>
      <c r="D19" s="204"/>
      <c r="E19" s="204"/>
      <c r="F19" s="204"/>
      <c r="G19" s="204"/>
      <c r="H19" s="6"/>
      <c r="I19" s="6"/>
      <c r="J19" s="41"/>
      <c r="K19" s="41"/>
      <c r="L19" s="45">
        <f t="shared" si="0"/>
        <v>0</v>
      </c>
      <c r="M19" s="47"/>
      <c r="N19" s="5"/>
    </row>
    <row r="20" spans="1:14" ht="15.95" customHeight="1" x14ac:dyDescent="0.15">
      <c r="A20" s="43">
        <v>15</v>
      </c>
      <c r="B20" s="58"/>
      <c r="C20" s="204"/>
      <c r="D20" s="204"/>
      <c r="E20" s="204"/>
      <c r="F20" s="204"/>
      <c r="G20" s="204"/>
      <c r="H20" s="6"/>
      <c r="I20" s="6"/>
      <c r="J20" s="41"/>
      <c r="K20" s="41"/>
      <c r="L20" s="45">
        <f t="shared" si="0"/>
        <v>0</v>
      </c>
      <c r="M20" s="47"/>
      <c r="N20" s="5"/>
    </row>
    <row r="21" spans="1:14" ht="15.95" customHeight="1" x14ac:dyDescent="0.15">
      <c r="A21" s="43">
        <v>16</v>
      </c>
      <c r="B21" s="58"/>
      <c r="C21" s="204"/>
      <c r="D21" s="204"/>
      <c r="E21" s="204"/>
      <c r="F21" s="204"/>
      <c r="G21" s="204"/>
      <c r="H21" s="6"/>
      <c r="I21" s="6"/>
      <c r="J21" s="41"/>
      <c r="K21" s="41"/>
      <c r="L21" s="45">
        <f t="shared" si="0"/>
        <v>0</v>
      </c>
      <c r="M21" s="47"/>
      <c r="N21" s="5"/>
    </row>
    <row r="22" spans="1:14" ht="15.95" customHeight="1" x14ac:dyDescent="0.15">
      <c r="A22" s="43">
        <v>17</v>
      </c>
      <c r="B22" s="58"/>
      <c r="C22" s="204"/>
      <c r="D22" s="204"/>
      <c r="E22" s="204"/>
      <c r="F22" s="204"/>
      <c r="G22" s="204"/>
      <c r="H22" s="6"/>
      <c r="I22" s="6"/>
      <c r="J22" s="41"/>
      <c r="K22" s="41"/>
      <c r="L22" s="45">
        <f t="shared" si="0"/>
        <v>0</v>
      </c>
      <c r="M22" s="47"/>
      <c r="N22" s="5"/>
    </row>
    <row r="23" spans="1:14" ht="15.95" customHeight="1" x14ac:dyDescent="0.15">
      <c r="A23" s="43">
        <v>18</v>
      </c>
      <c r="B23" s="58"/>
      <c r="C23" s="204"/>
      <c r="D23" s="204"/>
      <c r="E23" s="204"/>
      <c r="F23" s="204"/>
      <c r="G23" s="204"/>
      <c r="H23" s="6"/>
      <c r="I23" s="6"/>
      <c r="J23" s="41"/>
      <c r="K23" s="41"/>
      <c r="L23" s="45">
        <f t="shared" si="0"/>
        <v>0</v>
      </c>
      <c r="M23" s="47"/>
      <c r="N23" s="5"/>
    </row>
    <row r="24" spans="1:14" ht="15.95" customHeight="1" x14ac:dyDescent="0.15">
      <c r="A24" s="43">
        <v>19</v>
      </c>
      <c r="B24" s="58"/>
      <c r="C24" s="204"/>
      <c r="D24" s="204"/>
      <c r="E24" s="204"/>
      <c r="F24" s="204"/>
      <c r="G24" s="204"/>
      <c r="H24" s="6"/>
      <c r="I24" s="6"/>
      <c r="J24" s="41"/>
      <c r="K24" s="41"/>
      <c r="L24" s="45">
        <f t="shared" si="0"/>
        <v>0</v>
      </c>
      <c r="M24" s="47"/>
      <c r="N24" s="5"/>
    </row>
    <row r="25" spans="1:14" ht="15.95" customHeight="1" x14ac:dyDescent="0.15">
      <c r="A25" s="43">
        <v>20</v>
      </c>
      <c r="B25" s="58"/>
      <c r="C25" s="204"/>
      <c r="D25" s="204"/>
      <c r="E25" s="204"/>
      <c r="F25" s="204"/>
      <c r="G25" s="204"/>
      <c r="H25" s="6"/>
      <c r="I25" s="6"/>
      <c r="J25" s="41"/>
      <c r="K25" s="41"/>
      <c r="L25" s="45">
        <f t="shared" si="0"/>
        <v>0</v>
      </c>
      <c r="M25" s="47"/>
      <c r="N25" s="5"/>
    </row>
    <row r="26" spans="1:14" ht="15.95" customHeight="1" x14ac:dyDescent="0.15">
      <c r="A26" s="43">
        <v>21</v>
      </c>
      <c r="B26" s="58"/>
      <c r="C26" s="204"/>
      <c r="D26" s="204"/>
      <c r="E26" s="204"/>
      <c r="F26" s="204"/>
      <c r="G26" s="204"/>
      <c r="H26" s="6"/>
      <c r="I26" s="6"/>
      <c r="J26" s="41"/>
      <c r="K26" s="41"/>
      <c r="L26" s="45">
        <f t="shared" si="0"/>
        <v>0</v>
      </c>
      <c r="M26" s="47"/>
      <c r="N26" s="5"/>
    </row>
    <row r="27" spans="1:14" ht="15.95" customHeight="1" x14ac:dyDescent="0.15">
      <c r="A27" s="43">
        <v>22</v>
      </c>
      <c r="B27" s="58"/>
      <c r="C27" s="204"/>
      <c r="D27" s="204"/>
      <c r="E27" s="204"/>
      <c r="F27" s="204"/>
      <c r="G27" s="204"/>
      <c r="H27" s="6"/>
      <c r="I27" s="6"/>
      <c r="J27" s="41"/>
      <c r="K27" s="41"/>
      <c r="L27" s="45">
        <f t="shared" si="0"/>
        <v>0</v>
      </c>
      <c r="M27" s="47"/>
      <c r="N27" s="5"/>
    </row>
    <row r="28" spans="1:14" ht="15.95" customHeight="1" x14ac:dyDescent="0.15">
      <c r="A28" s="43">
        <v>23</v>
      </c>
      <c r="B28" s="58"/>
      <c r="C28" s="204"/>
      <c r="D28" s="204"/>
      <c r="E28" s="204"/>
      <c r="F28" s="204"/>
      <c r="G28" s="204"/>
      <c r="H28" s="6"/>
      <c r="I28" s="6"/>
      <c r="J28" s="41"/>
      <c r="K28" s="41"/>
      <c r="L28" s="45">
        <f t="shared" si="0"/>
        <v>0</v>
      </c>
      <c r="M28" s="47"/>
      <c r="N28" s="5"/>
    </row>
    <row r="29" spans="1:14" ht="15.95" customHeight="1" x14ac:dyDescent="0.15">
      <c r="A29" s="43">
        <v>24</v>
      </c>
      <c r="B29" s="58"/>
      <c r="C29" s="204"/>
      <c r="D29" s="204"/>
      <c r="E29" s="204"/>
      <c r="F29" s="204"/>
      <c r="G29" s="204"/>
      <c r="H29" s="6"/>
      <c r="I29" s="6"/>
      <c r="J29" s="41"/>
      <c r="K29" s="41"/>
      <c r="L29" s="45">
        <f t="shared" si="0"/>
        <v>0</v>
      </c>
      <c r="M29" s="47"/>
      <c r="N29" s="5"/>
    </row>
    <row r="30" spans="1:14" ht="15.95" customHeight="1" x14ac:dyDescent="0.15">
      <c r="A30" s="43">
        <v>25</v>
      </c>
      <c r="B30" s="58"/>
      <c r="C30" s="204"/>
      <c r="D30" s="204"/>
      <c r="E30" s="204"/>
      <c r="F30" s="204"/>
      <c r="G30" s="204"/>
      <c r="H30" s="6"/>
      <c r="I30" s="6"/>
      <c r="J30" s="41"/>
      <c r="K30" s="41"/>
      <c r="L30" s="45">
        <f t="shared" si="0"/>
        <v>0</v>
      </c>
      <c r="M30" s="47"/>
      <c r="N30" s="5"/>
    </row>
    <row r="31" spans="1:14" ht="15.95" customHeight="1" x14ac:dyDescent="0.15">
      <c r="A31" s="43">
        <v>26</v>
      </c>
      <c r="B31" s="58"/>
      <c r="C31" s="204"/>
      <c r="D31" s="204"/>
      <c r="E31" s="204"/>
      <c r="F31" s="204"/>
      <c r="G31" s="204"/>
      <c r="H31" s="6"/>
      <c r="I31" s="6"/>
      <c r="J31" s="41"/>
      <c r="K31" s="41"/>
      <c r="L31" s="45">
        <f t="shared" si="0"/>
        <v>0</v>
      </c>
      <c r="M31" s="47"/>
      <c r="N31" s="5"/>
    </row>
    <row r="32" spans="1:14" ht="15.95" customHeight="1" x14ac:dyDescent="0.15">
      <c r="A32" s="43">
        <v>27</v>
      </c>
      <c r="B32" s="58"/>
      <c r="C32" s="204"/>
      <c r="D32" s="204"/>
      <c r="E32" s="204"/>
      <c r="F32" s="204"/>
      <c r="G32" s="204"/>
      <c r="H32" s="6"/>
      <c r="I32" s="6"/>
      <c r="J32" s="41"/>
      <c r="K32" s="41"/>
      <c r="L32" s="45">
        <f t="shared" si="0"/>
        <v>0</v>
      </c>
      <c r="M32" s="47"/>
      <c r="N32" s="5"/>
    </row>
    <row r="33" spans="1:14" ht="15.95" customHeight="1" x14ac:dyDescent="0.15">
      <c r="A33" s="43">
        <v>28</v>
      </c>
      <c r="B33" s="58"/>
      <c r="C33" s="204"/>
      <c r="D33" s="204"/>
      <c r="E33" s="204"/>
      <c r="F33" s="204"/>
      <c r="G33" s="204"/>
      <c r="H33" s="6"/>
      <c r="I33" s="6"/>
      <c r="J33" s="41"/>
      <c r="K33" s="41"/>
      <c r="L33" s="45">
        <f t="shared" si="0"/>
        <v>0</v>
      </c>
      <c r="M33" s="47"/>
      <c r="N33" s="5"/>
    </row>
    <row r="34" spans="1:14" ht="15.95" customHeight="1" x14ac:dyDescent="0.15">
      <c r="A34" s="43">
        <v>29</v>
      </c>
      <c r="B34" s="58"/>
      <c r="C34" s="204"/>
      <c r="D34" s="204"/>
      <c r="E34" s="204"/>
      <c r="F34" s="204"/>
      <c r="G34" s="204"/>
      <c r="H34" s="6"/>
      <c r="I34" s="6"/>
      <c r="J34" s="41"/>
      <c r="K34" s="41"/>
      <c r="L34" s="45">
        <f t="shared" si="0"/>
        <v>0</v>
      </c>
      <c r="M34" s="47"/>
      <c r="N34" s="5"/>
    </row>
    <row r="35" spans="1:14" ht="15.95" customHeight="1" thickBot="1" x14ac:dyDescent="0.2">
      <c r="A35" s="44">
        <v>30</v>
      </c>
      <c r="B35" s="59"/>
      <c r="C35" s="205"/>
      <c r="D35" s="205"/>
      <c r="E35" s="205"/>
      <c r="F35" s="205"/>
      <c r="G35" s="205"/>
      <c r="H35" s="7"/>
      <c r="I35" s="7"/>
      <c r="J35" s="42"/>
      <c r="K35" s="42"/>
      <c r="L35" s="46">
        <f t="shared" si="0"/>
        <v>0</v>
      </c>
      <c r="M35" s="48"/>
      <c r="N35" s="5"/>
    </row>
    <row r="36" spans="1:14" ht="2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0.100000000000001" customHeight="1" x14ac:dyDescent="0.15">
      <c r="B37" s="56" t="s">
        <v>26</v>
      </c>
    </row>
    <row r="38" spans="1:14" ht="15.95" customHeight="1" thickBot="1" x14ac:dyDescent="0.2"/>
    <row r="39" spans="1:14" ht="15" customHeight="1" x14ac:dyDescent="0.15">
      <c r="A39" s="224"/>
      <c r="B39" s="225" t="s">
        <v>34</v>
      </c>
      <c r="C39" s="226" t="s">
        <v>71</v>
      </c>
      <c r="D39" s="227"/>
      <c r="E39" s="227"/>
      <c r="F39" s="227"/>
      <c r="G39" s="228"/>
      <c r="H39" s="229" t="s">
        <v>70</v>
      </c>
      <c r="I39" s="229" t="s">
        <v>35</v>
      </c>
      <c r="J39" s="231" t="s">
        <v>16</v>
      </c>
      <c r="K39" s="232"/>
      <c r="L39" s="233" t="s">
        <v>36</v>
      </c>
      <c r="M39" s="230" t="s">
        <v>62</v>
      </c>
      <c r="N39" s="3"/>
    </row>
    <row r="40" spans="1:14" ht="15" customHeight="1" x14ac:dyDescent="0.15">
      <c r="A40" s="198"/>
      <c r="B40" s="116"/>
      <c r="C40" s="209"/>
      <c r="D40" s="210"/>
      <c r="E40" s="210"/>
      <c r="F40" s="210"/>
      <c r="G40" s="211"/>
      <c r="H40" s="221"/>
      <c r="I40" s="221"/>
      <c r="J40" s="57" t="s">
        <v>60</v>
      </c>
      <c r="K40" s="57" t="s">
        <v>61</v>
      </c>
      <c r="L40" s="218"/>
      <c r="M40" s="223"/>
      <c r="N40" s="3"/>
    </row>
    <row r="41" spans="1:14" ht="15.95" customHeight="1" x14ac:dyDescent="0.15">
      <c r="A41" s="43">
        <f>31</f>
        <v>31</v>
      </c>
      <c r="B41" s="58"/>
      <c r="C41" s="204"/>
      <c r="D41" s="204"/>
      <c r="E41" s="204"/>
      <c r="F41" s="204"/>
      <c r="G41" s="204"/>
      <c r="H41" s="6"/>
      <c r="I41" s="6"/>
      <c r="J41" s="41"/>
      <c r="K41" s="41"/>
      <c r="L41" s="45">
        <f t="shared" ref="L41:L64" si="1">DATEDIF(J41,K41,"D")</f>
        <v>0</v>
      </c>
      <c r="M41" s="47"/>
      <c r="N41" s="5"/>
    </row>
    <row r="42" spans="1:14" ht="15.95" customHeight="1" x14ac:dyDescent="0.15">
      <c r="A42" s="43">
        <f>A41+1</f>
        <v>32</v>
      </c>
      <c r="B42" s="58"/>
      <c r="C42" s="204"/>
      <c r="D42" s="204"/>
      <c r="E42" s="204"/>
      <c r="F42" s="204"/>
      <c r="G42" s="204"/>
      <c r="H42" s="6"/>
      <c r="I42" s="6"/>
      <c r="J42" s="41"/>
      <c r="K42" s="41"/>
      <c r="L42" s="45">
        <f t="shared" si="1"/>
        <v>0</v>
      </c>
      <c r="M42" s="47"/>
      <c r="N42" s="5"/>
    </row>
    <row r="43" spans="1:14" ht="15.95" customHeight="1" x14ac:dyDescent="0.15">
      <c r="A43" s="43">
        <f t="shared" ref="A43:A69" si="2">A42+1</f>
        <v>33</v>
      </c>
      <c r="B43" s="58"/>
      <c r="C43" s="204"/>
      <c r="D43" s="204"/>
      <c r="E43" s="204"/>
      <c r="F43" s="204"/>
      <c r="G43" s="204"/>
      <c r="H43" s="6"/>
      <c r="I43" s="6"/>
      <c r="J43" s="41"/>
      <c r="K43" s="41"/>
      <c r="L43" s="45">
        <f t="shared" si="1"/>
        <v>0</v>
      </c>
      <c r="M43" s="47"/>
      <c r="N43" s="5"/>
    </row>
    <row r="44" spans="1:14" ht="15.95" customHeight="1" x14ac:dyDescent="0.15">
      <c r="A44" s="43">
        <f t="shared" si="2"/>
        <v>34</v>
      </c>
      <c r="B44" s="58"/>
      <c r="C44" s="204"/>
      <c r="D44" s="204"/>
      <c r="E44" s="204"/>
      <c r="F44" s="204"/>
      <c r="G44" s="204"/>
      <c r="H44" s="6"/>
      <c r="I44" s="6"/>
      <c r="J44" s="41"/>
      <c r="K44" s="41"/>
      <c r="L44" s="45">
        <f t="shared" si="1"/>
        <v>0</v>
      </c>
      <c r="M44" s="47"/>
      <c r="N44" s="5"/>
    </row>
    <row r="45" spans="1:14" ht="15.95" customHeight="1" x14ac:dyDescent="0.15">
      <c r="A45" s="43">
        <f t="shared" si="2"/>
        <v>35</v>
      </c>
      <c r="B45" s="58"/>
      <c r="C45" s="204"/>
      <c r="D45" s="204"/>
      <c r="E45" s="204"/>
      <c r="F45" s="204"/>
      <c r="G45" s="204"/>
      <c r="H45" s="6"/>
      <c r="I45" s="6"/>
      <c r="J45" s="41"/>
      <c r="K45" s="41"/>
      <c r="L45" s="45">
        <f t="shared" si="1"/>
        <v>0</v>
      </c>
      <c r="M45" s="47"/>
      <c r="N45" s="5"/>
    </row>
    <row r="46" spans="1:14" ht="15.95" customHeight="1" x14ac:dyDescent="0.15">
      <c r="A46" s="43">
        <f t="shared" si="2"/>
        <v>36</v>
      </c>
      <c r="B46" s="58"/>
      <c r="C46" s="204"/>
      <c r="D46" s="204"/>
      <c r="E46" s="204"/>
      <c r="F46" s="204"/>
      <c r="G46" s="204"/>
      <c r="H46" s="6"/>
      <c r="I46" s="6"/>
      <c r="J46" s="41"/>
      <c r="K46" s="41"/>
      <c r="L46" s="45">
        <f t="shared" ref="L46:L55" si="3">DATEDIF(J46,K46,"D")</f>
        <v>0</v>
      </c>
      <c r="M46" s="47"/>
      <c r="N46" s="5"/>
    </row>
    <row r="47" spans="1:14" ht="15.95" customHeight="1" x14ac:dyDescent="0.15">
      <c r="A47" s="43">
        <f t="shared" si="2"/>
        <v>37</v>
      </c>
      <c r="B47" s="58"/>
      <c r="C47" s="204"/>
      <c r="D47" s="204"/>
      <c r="E47" s="204"/>
      <c r="F47" s="204"/>
      <c r="G47" s="204"/>
      <c r="H47" s="6"/>
      <c r="I47" s="6"/>
      <c r="J47" s="41"/>
      <c r="K47" s="41"/>
      <c r="L47" s="45">
        <f t="shared" si="3"/>
        <v>0</v>
      </c>
      <c r="M47" s="47"/>
      <c r="N47" s="5"/>
    </row>
    <row r="48" spans="1:14" ht="15.95" customHeight="1" x14ac:dyDescent="0.15">
      <c r="A48" s="43">
        <f t="shared" si="2"/>
        <v>38</v>
      </c>
      <c r="B48" s="58"/>
      <c r="C48" s="204"/>
      <c r="D48" s="204"/>
      <c r="E48" s="204"/>
      <c r="F48" s="204"/>
      <c r="G48" s="204"/>
      <c r="H48" s="6"/>
      <c r="I48" s="6"/>
      <c r="J48" s="41"/>
      <c r="K48" s="41"/>
      <c r="L48" s="45">
        <f t="shared" si="3"/>
        <v>0</v>
      </c>
      <c r="M48" s="47"/>
      <c r="N48" s="5"/>
    </row>
    <row r="49" spans="1:14" ht="15.95" customHeight="1" x14ac:dyDescent="0.15">
      <c r="A49" s="43">
        <f t="shared" si="2"/>
        <v>39</v>
      </c>
      <c r="B49" s="58"/>
      <c r="C49" s="204"/>
      <c r="D49" s="204"/>
      <c r="E49" s="204"/>
      <c r="F49" s="204"/>
      <c r="G49" s="204"/>
      <c r="H49" s="6"/>
      <c r="I49" s="6"/>
      <c r="J49" s="41"/>
      <c r="K49" s="41"/>
      <c r="L49" s="45">
        <f t="shared" si="3"/>
        <v>0</v>
      </c>
      <c r="M49" s="47"/>
      <c r="N49" s="5"/>
    </row>
    <row r="50" spans="1:14" ht="15.95" customHeight="1" x14ac:dyDescent="0.15">
      <c r="A50" s="43">
        <f t="shared" si="2"/>
        <v>40</v>
      </c>
      <c r="B50" s="58"/>
      <c r="C50" s="204"/>
      <c r="D50" s="204"/>
      <c r="E50" s="204"/>
      <c r="F50" s="204"/>
      <c r="G50" s="204"/>
      <c r="H50" s="6"/>
      <c r="I50" s="6"/>
      <c r="J50" s="41"/>
      <c r="K50" s="41"/>
      <c r="L50" s="45">
        <f t="shared" si="3"/>
        <v>0</v>
      </c>
      <c r="M50" s="47"/>
      <c r="N50" s="5"/>
    </row>
    <row r="51" spans="1:14" ht="15.95" customHeight="1" x14ac:dyDescent="0.15">
      <c r="A51" s="43">
        <f t="shared" si="2"/>
        <v>41</v>
      </c>
      <c r="B51" s="58"/>
      <c r="C51" s="204"/>
      <c r="D51" s="204"/>
      <c r="E51" s="204"/>
      <c r="F51" s="204"/>
      <c r="G51" s="204"/>
      <c r="H51" s="6"/>
      <c r="I51" s="6"/>
      <c r="J51" s="41"/>
      <c r="K51" s="41"/>
      <c r="L51" s="45">
        <f t="shared" si="3"/>
        <v>0</v>
      </c>
      <c r="M51" s="47"/>
      <c r="N51" s="5"/>
    </row>
    <row r="52" spans="1:14" ht="15.95" customHeight="1" x14ac:dyDescent="0.15">
      <c r="A52" s="43">
        <f t="shared" si="2"/>
        <v>42</v>
      </c>
      <c r="B52" s="58"/>
      <c r="C52" s="204"/>
      <c r="D52" s="204"/>
      <c r="E52" s="204"/>
      <c r="F52" s="204"/>
      <c r="G52" s="204"/>
      <c r="H52" s="6"/>
      <c r="I52" s="6"/>
      <c r="J52" s="41"/>
      <c r="K52" s="41"/>
      <c r="L52" s="45">
        <f t="shared" si="3"/>
        <v>0</v>
      </c>
      <c r="M52" s="47"/>
      <c r="N52" s="5"/>
    </row>
    <row r="53" spans="1:14" ht="15.95" customHeight="1" x14ac:dyDescent="0.15">
      <c r="A53" s="43">
        <f t="shared" si="2"/>
        <v>43</v>
      </c>
      <c r="B53" s="58"/>
      <c r="C53" s="204"/>
      <c r="D53" s="204"/>
      <c r="E53" s="204"/>
      <c r="F53" s="204"/>
      <c r="G53" s="204"/>
      <c r="H53" s="6"/>
      <c r="I53" s="6"/>
      <c r="J53" s="41"/>
      <c r="K53" s="41"/>
      <c r="L53" s="45">
        <f t="shared" si="3"/>
        <v>0</v>
      </c>
      <c r="M53" s="47"/>
      <c r="N53" s="5"/>
    </row>
    <row r="54" spans="1:14" ht="15.95" customHeight="1" x14ac:dyDescent="0.15">
      <c r="A54" s="43">
        <f t="shared" si="2"/>
        <v>44</v>
      </c>
      <c r="B54" s="58"/>
      <c r="C54" s="204"/>
      <c r="D54" s="204"/>
      <c r="E54" s="204"/>
      <c r="F54" s="204"/>
      <c r="G54" s="204"/>
      <c r="H54" s="6"/>
      <c r="I54" s="6"/>
      <c r="J54" s="41"/>
      <c r="K54" s="41"/>
      <c r="L54" s="45">
        <f t="shared" si="3"/>
        <v>0</v>
      </c>
      <c r="M54" s="47"/>
      <c r="N54" s="5"/>
    </row>
    <row r="55" spans="1:14" ht="15.95" customHeight="1" x14ac:dyDescent="0.15">
      <c r="A55" s="43">
        <f t="shared" si="2"/>
        <v>45</v>
      </c>
      <c r="B55" s="58"/>
      <c r="C55" s="204"/>
      <c r="D55" s="204"/>
      <c r="E55" s="204"/>
      <c r="F55" s="204"/>
      <c r="G55" s="204"/>
      <c r="H55" s="6"/>
      <c r="I55" s="6"/>
      <c r="J55" s="41"/>
      <c r="K55" s="41"/>
      <c r="L55" s="45">
        <f t="shared" si="3"/>
        <v>0</v>
      </c>
      <c r="M55" s="47"/>
      <c r="N55" s="5"/>
    </row>
    <row r="56" spans="1:14" ht="15.95" customHeight="1" x14ac:dyDescent="0.15">
      <c r="A56" s="43">
        <f t="shared" si="2"/>
        <v>46</v>
      </c>
      <c r="B56" s="58"/>
      <c r="C56" s="204"/>
      <c r="D56" s="204"/>
      <c r="E56" s="204"/>
      <c r="F56" s="204"/>
      <c r="G56" s="204"/>
      <c r="H56" s="6"/>
      <c r="I56" s="6"/>
      <c r="J56" s="41"/>
      <c r="K56" s="41"/>
      <c r="L56" s="45">
        <f t="shared" si="1"/>
        <v>0</v>
      </c>
      <c r="M56" s="47"/>
      <c r="N56" s="5"/>
    </row>
    <row r="57" spans="1:14" ht="15.95" customHeight="1" x14ac:dyDescent="0.15">
      <c r="A57" s="43">
        <f t="shared" si="2"/>
        <v>47</v>
      </c>
      <c r="B57" s="58"/>
      <c r="C57" s="204"/>
      <c r="D57" s="204"/>
      <c r="E57" s="204"/>
      <c r="F57" s="204"/>
      <c r="G57" s="204"/>
      <c r="H57" s="6"/>
      <c r="I57" s="6"/>
      <c r="J57" s="41"/>
      <c r="K57" s="41"/>
      <c r="L57" s="45">
        <f t="shared" si="1"/>
        <v>0</v>
      </c>
      <c r="M57" s="47"/>
      <c r="N57" s="5"/>
    </row>
    <row r="58" spans="1:14" ht="15.95" customHeight="1" x14ac:dyDescent="0.15">
      <c r="A58" s="43">
        <f t="shared" si="2"/>
        <v>48</v>
      </c>
      <c r="B58" s="58"/>
      <c r="C58" s="204"/>
      <c r="D58" s="204"/>
      <c r="E58" s="204"/>
      <c r="F58" s="204"/>
      <c r="G58" s="204"/>
      <c r="H58" s="6"/>
      <c r="I58" s="6"/>
      <c r="J58" s="41"/>
      <c r="K58" s="41"/>
      <c r="L58" s="45">
        <f t="shared" si="1"/>
        <v>0</v>
      </c>
      <c r="M58" s="47"/>
      <c r="N58" s="5"/>
    </row>
    <row r="59" spans="1:14" ht="15.95" customHeight="1" x14ac:dyDescent="0.15">
      <c r="A59" s="43">
        <f t="shared" si="2"/>
        <v>49</v>
      </c>
      <c r="B59" s="58"/>
      <c r="C59" s="204"/>
      <c r="D59" s="204"/>
      <c r="E59" s="204"/>
      <c r="F59" s="204"/>
      <c r="G59" s="204"/>
      <c r="H59" s="6"/>
      <c r="I59" s="6"/>
      <c r="J59" s="41"/>
      <c r="K59" s="41"/>
      <c r="L59" s="45">
        <f t="shared" si="1"/>
        <v>0</v>
      </c>
      <c r="M59" s="47"/>
      <c r="N59" s="5"/>
    </row>
    <row r="60" spans="1:14" ht="15.95" customHeight="1" x14ac:dyDescent="0.15">
      <c r="A60" s="43">
        <f t="shared" si="2"/>
        <v>50</v>
      </c>
      <c r="B60" s="58"/>
      <c r="C60" s="204"/>
      <c r="D60" s="204"/>
      <c r="E60" s="204"/>
      <c r="F60" s="204"/>
      <c r="G60" s="204"/>
      <c r="H60" s="6"/>
      <c r="I60" s="6"/>
      <c r="J60" s="41"/>
      <c r="K60" s="41"/>
      <c r="L60" s="45">
        <f t="shared" si="1"/>
        <v>0</v>
      </c>
      <c r="M60" s="47"/>
      <c r="N60" s="5"/>
    </row>
    <row r="61" spans="1:14" ht="15.95" customHeight="1" x14ac:dyDescent="0.15">
      <c r="A61" s="43">
        <f t="shared" si="2"/>
        <v>51</v>
      </c>
      <c r="B61" s="58"/>
      <c r="C61" s="204"/>
      <c r="D61" s="204"/>
      <c r="E61" s="204"/>
      <c r="F61" s="204"/>
      <c r="G61" s="204"/>
      <c r="H61" s="6"/>
      <c r="I61" s="6"/>
      <c r="J61" s="41"/>
      <c r="K61" s="41"/>
      <c r="L61" s="45">
        <f t="shared" si="1"/>
        <v>0</v>
      </c>
      <c r="M61" s="47"/>
      <c r="N61" s="5"/>
    </row>
    <row r="62" spans="1:14" ht="15.95" customHeight="1" x14ac:dyDescent="0.15">
      <c r="A62" s="43">
        <f t="shared" si="2"/>
        <v>52</v>
      </c>
      <c r="B62" s="58"/>
      <c r="C62" s="204"/>
      <c r="D62" s="204"/>
      <c r="E62" s="204"/>
      <c r="F62" s="204"/>
      <c r="G62" s="204"/>
      <c r="H62" s="6"/>
      <c r="I62" s="6"/>
      <c r="J62" s="41"/>
      <c r="K62" s="41"/>
      <c r="L62" s="45">
        <f t="shared" si="1"/>
        <v>0</v>
      </c>
      <c r="M62" s="47"/>
      <c r="N62" s="5"/>
    </row>
    <row r="63" spans="1:14" ht="15.95" customHeight="1" x14ac:dyDescent="0.15">
      <c r="A63" s="43">
        <f t="shared" si="2"/>
        <v>53</v>
      </c>
      <c r="B63" s="58"/>
      <c r="C63" s="204"/>
      <c r="D63" s="204"/>
      <c r="E63" s="204"/>
      <c r="F63" s="204"/>
      <c r="G63" s="204"/>
      <c r="H63" s="6"/>
      <c r="I63" s="6"/>
      <c r="J63" s="41"/>
      <c r="K63" s="41"/>
      <c r="L63" s="45">
        <f t="shared" si="1"/>
        <v>0</v>
      </c>
      <c r="M63" s="47"/>
      <c r="N63" s="5"/>
    </row>
    <row r="64" spans="1:14" ht="15.95" customHeight="1" x14ac:dyDescent="0.15">
      <c r="A64" s="43">
        <f t="shared" si="2"/>
        <v>54</v>
      </c>
      <c r="B64" s="58"/>
      <c r="C64" s="204"/>
      <c r="D64" s="204"/>
      <c r="E64" s="204"/>
      <c r="F64" s="204"/>
      <c r="G64" s="204"/>
      <c r="H64" s="6"/>
      <c r="I64" s="6"/>
      <c r="J64" s="41"/>
      <c r="K64" s="41"/>
      <c r="L64" s="45">
        <f t="shared" si="1"/>
        <v>0</v>
      </c>
      <c r="M64" s="47"/>
      <c r="N64" s="5"/>
    </row>
    <row r="65" spans="1:14" ht="15.95" customHeight="1" x14ac:dyDescent="0.15">
      <c r="A65" s="43">
        <f t="shared" si="2"/>
        <v>55</v>
      </c>
      <c r="B65" s="58"/>
      <c r="C65" s="204"/>
      <c r="D65" s="204"/>
      <c r="E65" s="204"/>
      <c r="F65" s="204"/>
      <c r="G65" s="204"/>
      <c r="H65" s="6"/>
      <c r="I65" s="6"/>
      <c r="J65" s="41"/>
      <c r="K65" s="41"/>
      <c r="L65" s="45">
        <f t="shared" ref="L65:L70" si="4">DATEDIF(J65,K65,"D")</f>
        <v>0</v>
      </c>
      <c r="M65" s="47"/>
      <c r="N65" s="5"/>
    </row>
    <row r="66" spans="1:14" ht="15.95" customHeight="1" x14ac:dyDescent="0.15">
      <c r="A66" s="43">
        <f t="shared" si="2"/>
        <v>56</v>
      </c>
      <c r="B66" s="58"/>
      <c r="C66" s="204"/>
      <c r="D66" s="204"/>
      <c r="E66" s="204"/>
      <c r="F66" s="204"/>
      <c r="G66" s="204"/>
      <c r="H66" s="6"/>
      <c r="I66" s="6"/>
      <c r="J66" s="41"/>
      <c r="K66" s="41"/>
      <c r="L66" s="45">
        <f t="shared" si="4"/>
        <v>0</v>
      </c>
      <c r="M66" s="47"/>
      <c r="N66" s="5"/>
    </row>
    <row r="67" spans="1:14" ht="15.95" customHeight="1" x14ac:dyDescent="0.15">
      <c r="A67" s="43">
        <f t="shared" si="2"/>
        <v>57</v>
      </c>
      <c r="B67" s="58"/>
      <c r="C67" s="204"/>
      <c r="D67" s="204"/>
      <c r="E67" s="204"/>
      <c r="F67" s="204"/>
      <c r="G67" s="204"/>
      <c r="H67" s="6"/>
      <c r="I67" s="6"/>
      <c r="J67" s="41"/>
      <c r="K67" s="41"/>
      <c r="L67" s="45">
        <f t="shared" si="4"/>
        <v>0</v>
      </c>
      <c r="M67" s="47"/>
      <c r="N67" s="5"/>
    </row>
    <row r="68" spans="1:14" ht="15.95" customHeight="1" x14ac:dyDescent="0.15">
      <c r="A68" s="43">
        <f t="shared" si="2"/>
        <v>58</v>
      </c>
      <c r="B68" s="58"/>
      <c r="C68" s="204"/>
      <c r="D68" s="204"/>
      <c r="E68" s="204"/>
      <c r="F68" s="204"/>
      <c r="G68" s="204"/>
      <c r="H68" s="6"/>
      <c r="I68" s="6"/>
      <c r="J68" s="41"/>
      <c r="K68" s="41"/>
      <c r="L68" s="45">
        <f t="shared" si="4"/>
        <v>0</v>
      </c>
      <c r="M68" s="47"/>
      <c r="N68" s="5"/>
    </row>
    <row r="69" spans="1:14" ht="15.95" customHeight="1" x14ac:dyDescent="0.15">
      <c r="A69" s="43">
        <f t="shared" si="2"/>
        <v>59</v>
      </c>
      <c r="B69" s="58"/>
      <c r="C69" s="204"/>
      <c r="D69" s="204"/>
      <c r="E69" s="204"/>
      <c r="F69" s="204"/>
      <c r="G69" s="204"/>
      <c r="H69" s="6"/>
      <c r="I69" s="6"/>
      <c r="J69" s="41"/>
      <c r="K69" s="41"/>
      <c r="L69" s="45">
        <f t="shared" si="4"/>
        <v>0</v>
      </c>
      <c r="M69" s="47"/>
      <c r="N69" s="5"/>
    </row>
    <row r="70" spans="1:14" ht="15.95" customHeight="1" thickBot="1" x14ac:dyDescent="0.2">
      <c r="A70" s="44">
        <f>A69+1</f>
        <v>60</v>
      </c>
      <c r="B70" s="59"/>
      <c r="C70" s="205"/>
      <c r="D70" s="205"/>
      <c r="E70" s="205"/>
      <c r="F70" s="205"/>
      <c r="G70" s="205"/>
      <c r="H70" s="7"/>
      <c r="I70" s="7"/>
      <c r="J70" s="42"/>
      <c r="K70" s="42"/>
      <c r="L70" s="46">
        <f t="shared" si="4"/>
        <v>0</v>
      </c>
      <c r="M70" s="48"/>
      <c r="N70" s="5"/>
    </row>
  </sheetData>
  <mergeCells count="79">
    <mergeCell ref="C45:G45"/>
    <mergeCell ref="H39:H40"/>
    <mergeCell ref="I39:I40"/>
    <mergeCell ref="M39:M40"/>
    <mergeCell ref="J39:K39"/>
    <mergeCell ref="L39:L40"/>
    <mergeCell ref="C61:G61"/>
    <mergeCell ref="C39:G40"/>
    <mergeCell ref="C58:G58"/>
    <mergeCell ref="C63:G63"/>
    <mergeCell ref="C64:G64"/>
    <mergeCell ref="C60:G60"/>
    <mergeCell ref="C55:G55"/>
    <mergeCell ref="C49:G49"/>
    <mergeCell ref="C50:G50"/>
    <mergeCell ref="C62:G62"/>
    <mergeCell ref="C56:G56"/>
    <mergeCell ref="C43:G43"/>
    <mergeCell ref="C44:G44"/>
    <mergeCell ref="C51:G51"/>
    <mergeCell ref="C52:G52"/>
    <mergeCell ref="C46:G46"/>
    <mergeCell ref="C70:G70"/>
    <mergeCell ref="C69:G69"/>
    <mergeCell ref="C68:G68"/>
    <mergeCell ref="A39:A40"/>
    <mergeCell ref="B39:B40"/>
    <mergeCell ref="C65:G65"/>
    <mergeCell ref="C66:G66"/>
    <mergeCell ref="C67:G67"/>
    <mergeCell ref="C54:G54"/>
    <mergeCell ref="C57:G57"/>
    <mergeCell ref="C59:G59"/>
    <mergeCell ref="C53:G53"/>
    <mergeCell ref="C47:G47"/>
    <mergeCell ref="C41:G41"/>
    <mergeCell ref="C42:G42"/>
    <mergeCell ref="C48:G48"/>
    <mergeCell ref="L1:M1"/>
    <mergeCell ref="L2:M2"/>
    <mergeCell ref="C12:G12"/>
    <mergeCell ref="J4:K4"/>
    <mergeCell ref="L4:L5"/>
    <mergeCell ref="C6:G6"/>
    <mergeCell ref="C7:G7"/>
    <mergeCell ref="C8:G8"/>
    <mergeCell ref="C9:G9"/>
    <mergeCell ref="I4:I5"/>
    <mergeCell ref="H4:H5"/>
    <mergeCell ref="M4:M5"/>
    <mergeCell ref="C10:G10"/>
    <mergeCell ref="A1:B1"/>
    <mergeCell ref="C28:G28"/>
    <mergeCell ref="C4:G5"/>
    <mergeCell ref="B4:B5"/>
    <mergeCell ref="A4:A5"/>
    <mergeCell ref="C20:G20"/>
    <mergeCell ref="C27:G27"/>
    <mergeCell ref="C17:G17"/>
    <mergeCell ref="C18:G18"/>
    <mergeCell ref="C13:G13"/>
    <mergeCell ref="C19:G19"/>
    <mergeCell ref="C23:G23"/>
    <mergeCell ref="C32:G32"/>
    <mergeCell ref="C34:G34"/>
    <mergeCell ref="C35:G35"/>
    <mergeCell ref="C33:G33"/>
    <mergeCell ref="C11:G11"/>
    <mergeCell ref="C25:G25"/>
    <mergeCell ref="C31:G31"/>
    <mergeCell ref="C14:G14"/>
    <mergeCell ref="C15:G15"/>
    <mergeCell ref="C16:G16"/>
    <mergeCell ref="C24:G24"/>
    <mergeCell ref="C22:G22"/>
    <mergeCell ref="C21:G21"/>
    <mergeCell ref="C29:G29"/>
    <mergeCell ref="C26:G26"/>
    <mergeCell ref="C30:G30"/>
  </mergeCells>
  <phoneticPr fontId="4"/>
  <dataValidations xWindow="729" yWindow="355" count="4">
    <dataValidation type="list" allowBlank="1" showInputMessage="1" showErrorMessage="1" sqref="I6:I35 I41:I70" xr:uid="{00000000-0002-0000-0100-000000000000}">
      <formula1>"男,女"</formula1>
    </dataValidation>
    <dataValidation allowBlank="1" showErrorMessage="1" sqref="J6:J35 J41:J70 K6" xr:uid="{00000000-0002-0000-0100-000001000000}"/>
    <dataValidation type="list" allowBlank="1" showInputMessage="1" showErrorMessage="1" promptTitle="部屋の選択" prompt="部屋の種類を選んで下さい。特別研究室Aは最大３名、特別研究室Bは２名までです。空き部屋の状況により、ご希望に添えない場合がございます。" sqref="M41:M70" xr:uid="{00000000-0002-0000-0100-000002000000}">
      <formula1>"特別研究室A,特別研究室B,一般研究室,宿泊なし"</formula1>
    </dataValidation>
    <dataValidation type="list" allowBlank="1" showInputMessage="1" showErrorMessage="1" promptTitle="部屋の選択" prompt="部屋の種類を選んで下さい。特別研究室Aバリアフリールームは最大３名、特別研究室Bは和室１名です。特別研究室Cは教育棟ツインルームです。空き部屋の状況により、ご希望に添えない場合がございます。" sqref="M6:M35" xr:uid="{89077522-D1DD-4CE9-9168-3DF55F63F671}">
      <formula1>"特別研究室A,特別研究室B,特別研究室C,一般研究室,宿泊なし"</formula1>
    </dataValidation>
  </dataValidations>
  <pageMargins left="0.4" right="0.59" top="0.59055118110236227" bottom="0.39370078740157483" header="0.51" footer="0.51"/>
  <pageSetup paperSize="1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27"/>
  <sheetViews>
    <sheetView view="pageLayout" workbookViewId="0">
      <selection sqref="A1:E1"/>
    </sheetView>
  </sheetViews>
  <sheetFormatPr defaultColWidth="13" defaultRowHeight="13.5" x14ac:dyDescent="0.15"/>
  <cols>
    <col min="1" max="1" width="3.625" customWidth="1"/>
    <col min="2" max="2" width="27.125" customWidth="1"/>
    <col min="3" max="5" width="12.625" customWidth="1"/>
    <col min="6" max="6" width="12.875" customWidth="1"/>
    <col min="7" max="7" width="12.875" style="53" customWidth="1"/>
  </cols>
  <sheetData>
    <row r="1" spans="1:7" ht="14.25" x14ac:dyDescent="0.15">
      <c r="A1" s="234" t="s">
        <v>59</v>
      </c>
      <c r="B1" s="234"/>
      <c r="C1" s="234"/>
      <c r="D1" s="234"/>
      <c r="E1" s="234"/>
      <c r="F1" s="74"/>
    </row>
    <row r="3" spans="1:7" x14ac:dyDescent="0.15">
      <c r="C3" t="s">
        <v>57</v>
      </c>
      <c r="D3" t="s">
        <v>58</v>
      </c>
      <c r="E3" s="60" t="s">
        <v>0</v>
      </c>
      <c r="F3" s="55"/>
      <c r="G3"/>
    </row>
    <row r="4" spans="1:7" x14ac:dyDescent="0.15">
      <c r="A4" s="1" t="s">
        <v>138</v>
      </c>
      <c r="B4" s="1"/>
      <c r="C4" s="1"/>
      <c r="D4" s="1"/>
      <c r="E4" s="1"/>
      <c r="G4"/>
    </row>
    <row r="5" spans="1:7" x14ac:dyDescent="0.15">
      <c r="A5" s="8"/>
      <c r="B5" t="s">
        <v>5</v>
      </c>
      <c r="C5" s="9">
        <v>0</v>
      </c>
      <c r="D5" s="9">
        <v>0</v>
      </c>
      <c r="E5" s="9">
        <f>D5</f>
        <v>0</v>
      </c>
      <c r="G5"/>
    </row>
    <row r="6" spans="1:7" x14ac:dyDescent="0.15">
      <c r="B6" t="s">
        <v>120</v>
      </c>
      <c r="C6" s="9">
        <f>料金表!E6</f>
        <v>5000</v>
      </c>
      <c r="D6" s="9">
        <f>料金表!F6</f>
        <v>5500</v>
      </c>
      <c r="E6" s="9">
        <f t="shared" ref="E6:E11" si="0">D6</f>
        <v>5500</v>
      </c>
      <c r="G6"/>
    </row>
    <row r="7" spans="1:7" x14ac:dyDescent="0.15">
      <c r="B7" t="s">
        <v>121</v>
      </c>
      <c r="C7" s="9">
        <f>料金表!E7</f>
        <v>4200</v>
      </c>
      <c r="D7" s="9">
        <f>料金表!F7</f>
        <v>4600</v>
      </c>
      <c r="E7" s="9">
        <f t="shared" si="0"/>
        <v>4600</v>
      </c>
      <c r="G7"/>
    </row>
    <row r="8" spans="1:7" x14ac:dyDescent="0.15">
      <c r="B8" t="s">
        <v>122</v>
      </c>
      <c r="C8" s="9">
        <f>料金表!E8</f>
        <v>2900</v>
      </c>
      <c r="D8" s="9">
        <f>料金表!F8</f>
        <v>3200</v>
      </c>
      <c r="E8" s="9">
        <f t="shared" si="0"/>
        <v>3200</v>
      </c>
      <c r="G8"/>
    </row>
    <row r="9" spans="1:7" x14ac:dyDescent="0.15">
      <c r="B9" t="s">
        <v>123</v>
      </c>
      <c r="C9" s="9">
        <f>料金表!E9</f>
        <v>2100</v>
      </c>
      <c r="D9" s="9">
        <f>料金表!F9</f>
        <v>2300</v>
      </c>
      <c r="E9" s="9">
        <f t="shared" si="0"/>
        <v>2300</v>
      </c>
      <c r="G9"/>
    </row>
    <row r="10" spans="1:7" x14ac:dyDescent="0.15">
      <c r="B10" t="s">
        <v>124</v>
      </c>
      <c r="C10" s="9">
        <f>料金表!E10</f>
        <v>3300</v>
      </c>
      <c r="D10" s="9">
        <f>料金表!F10</f>
        <v>3700</v>
      </c>
      <c r="E10" s="9">
        <f t="shared" si="0"/>
        <v>3700</v>
      </c>
      <c r="G10"/>
    </row>
    <row r="11" spans="1:7" x14ac:dyDescent="0.15">
      <c r="B11" t="s">
        <v>125</v>
      </c>
      <c r="C11" s="9">
        <f>料金表!E11</f>
        <v>2500</v>
      </c>
      <c r="D11" s="9">
        <f>料金表!F11</f>
        <v>2800</v>
      </c>
      <c r="E11" s="9">
        <f t="shared" si="0"/>
        <v>2800</v>
      </c>
      <c r="G11"/>
    </row>
    <row r="12" spans="1:7" x14ac:dyDescent="0.15">
      <c r="B12" s="8" t="s">
        <v>29</v>
      </c>
      <c r="C12" s="9">
        <f>料金表!E14</f>
        <v>10500</v>
      </c>
      <c r="D12" s="9">
        <f>料金表!F14</f>
        <v>11600</v>
      </c>
      <c r="E12" s="9">
        <v>0</v>
      </c>
      <c r="G12"/>
    </row>
    <row r="13" spans="1:7" x14ac:dyDescent="0.15">
      <c r="A13" s="1"/>
      <c r="B13" s="1" t="s">
        <v>100</v>
      </c>
      <c r="C13" s="9" t="e">
        <f>料金表!#REF!</f>
        <v>#REF!</v>
      </c>
      <c r="D13" s="9" t="e">
        <f>料金表!#REF!</f>
        <v>#REF!</v>
      </c>
      <c r="E13" s="9">
        <v>0</v>
      </c>
      <c r="G13"/>
    </row>
    <row r="14" spans="1:7" x14ac:dyDescent="0.15">
      <c r="B14" s="8" t="s">
        <v>103</v>
      </c>
      <c r="C14" s="9" t="e">
        <f>料金表!#REF!</f>
        <v>#REF!</v>
      </c>
      <c r="D14" s="9" t="e">
        <f>料金表!#REF!</f>
        <v>#REF!</v>
      </c>
      <c r="E14" s="9">
        <v>0</v>
      </c>
      <c r="G14"/>
    </row>
    <row r="15" spans="1:7" x14ac:dyDescent="0.15">
      <c r="B15" s="8" t="s">
        <v>104</v>
      </c>
      <c r="C15" s="9" t="e">
        <f>料金表!#REF!</f>
        <v>#REF!</v>
      </c>
      <c r="D15" s="9" t="e">
        <f>料金表!#REF!</f>
        <v>#REF!</v>
      </c>
      <c r="E15" s="9">
        <v>0</v>
      </c>
      <c r="G15"/>
    </row>
    <row r="16" spans="1:7" x14ac:dyDescent="0.15">
      <c r="A16" s="8"/>
      <c r="B16" t="s">
        <v>105</v>
      </c>
      <c r="C16" s="9" t="e">
        <f>料金表!#REF!</f>
        <v>#REF!</v>
      </c>
      <c r="D16" s="9" t="e">
        <f>料金表!#REF!</f>
        <v>#REF!</v>
      </c>
      <c r="E16" s="9">
        <v>0</v>
      </c>
      <c r="G16"/>
    </row>
    <row r="17" spans="1:7" x14ac:dyDescent="0.15">
      <c r="B17" s="8" t="s">
        <v>106</v>
      </c>
      <c r="C17" s="9">
        <f>料金表!E19</f>
        <v>530</v>
      </c>
      <c r="D17" s="9">
        <f>料金表!F19</f>
        <v>620</v>
      </c>
      <c r="E17" s="9">
        <v>0</v>
      </c>
      <c r="G17"/>
    </row>
    <row r="18" spans="1:7" x14ac:dyDescent="0.15">
      <c r="A18" s="8" t="s">
        <v>107</v>
      </c>
      <c r="C18" s="9"/>
      <c r="D18" s="9"/>
      <c r="E18" s="9"/>
      <c r="G18"/>
    </row>
    <row r="19" spans="1:7" x14ac:dyDescent="0.15">
      <c r="B19" s="8" t="s">
        <v>13</v>
      </c>
      <c r="C19" s="9">
        <f>料金表!E21</f>
        <v>15800</v>
      </c>
      <c r="D19" s="9">
        <f>料金表!F21</f>
        <v>23700</v>
      </c>
      <c r="E19" s="9">
        <v>0</v>
      </c>
      <c r="G19"/>
    </row>
    <row r="20" spans="1:7" x14ac:dyDescent="0.15">
      <c r="B20" s="8" t="s">
        <v>44</v>
      </c>
      <c r="C20" s="9">
        <f>料金表!E22</f>
        <v>580</v>
      </c>
      <c r="D20" s="9">
        <f>料金表!F22</f>
        <v>1050</v>
      </c>
      <c r="E20" s="9">
        <v>0</v>
      </c>
      <c r="G20"/>
    </row>
    <row r="21" spans="1:7" x14ac:dyDescent="0.15">
      <c r="B21" s="8" t="s">
        <v>75</v>
      </c>
      <c r="C21" s="9">
        <f>料金表!E23</f>
        <v>0</v>
      </c>
      <c r="D21" s="9">
        <f>料金表!F23</f>
        <v>1050</v>
      </c>
      <c r="E21" s="9">
        <v>0</v>
      </c>
      <c r="G21"/>
    </row>
    <row r="22" spans="1:7" x14ac:dyDescent="0.15">
      <c r="B22" s="8" t="s">
        <v>55</v>
      </c>
      <c r="C22" s="9">
        <f>料金表!E24</f>
        <v>470</v>
      </c>
      <c r="D22" s="9">
        <f>料金表!F24</f>
        <v>1050</v>
      </c>
      <c r="E22" s="9">
        <v>0</v>
      </c>
      <c r="G22"/>
    </row>
    <row r="23" spans="1:7" x14ac:dyDescent="0.15">
      <c r="B23" s="8" t="s">
        <v>56</v>
      </c>
      <c r="C23" s="9">
        <f>料金表!E25</f>
        <v>200</v>
      </c>
      <c r="D23" s="9">
        <f>料金表!F25</f>
        <v>530</v>
      </c>
      <c r="E23" s="9">
        <v>0</v>
      </c>
      <c r="G23"/>
    </row>
    <row r="24" spans="1:7" x14ac:dyDescent="0.15">
      <c r="B24" s="8" t="s">
        <v>12</v>
      </c>
      <c r="C24" s="9">
        <f>料金表!E26</f>
        <v>180</v>
      </c>
      <c r="D24" s="9">
        <f>料金表!F26</f>
        <v>420</v>
      </c>
      <c r="E24" s="9">
        <v>0</v>
      </c>
      <c r="G24"/>
    </row>
    <row r="25" spans="1:7" x14ac:dyDescent="0.15">
      <c r="B25" t="s">
        <v>72</v>
      </c>
      <c r="C25" s="9">
        <f>料金表!E27</f>
        <v>110</v>
      </c>
      <c r="D25" s="9">
        <f>料金表!F27</f>
        <v>160</v>
      </c>
      <c r="E25" s="9">
        <v>0</v>
      </c>
      <c r="G25"/>
    </row>
    <row r="26" spans="1:7" x14ac:dyDescent="0.15">
      <c r="A26" t="s">
        <v>116</v>
      </c>
      <c r="G26"/>
    </row>
    <row r="27" spans="1:7" x14ac:dyDescent="0.15">
      <c r="B27" s="8" t="s">
        <v>126</v>
      </c>
      <c r="C27" s="9">
        <f>料金表!E29</f>
        <v>530</v>
      </c>
      <c r="D27" s="9">
        <f>料金表!F29</f>
        <v>1050</v>
      </c>
      <c r="E27" s="9">
        <v>0</v>
      </c>
      <c r="G27"/>
    </row>
  </sheetData>
  <sheetProtection algorithmName="SHA-512" hashValue="toYfxExF+nF3pZvNiSzlREhFJR3VXguvpFj4+RrYg3/nyXLK+MIYRYLYEV9/M/pYevm7b8xn97ux0Ch6DnH0zg==" saltValue="H3zpVcNbhjCorIwG6QpCeQ==" spinCount="100000" sheet="1" objects="1" scenarios="1" selectLockedCells="1" selectUnlockedCells="1"/>
  <mergeCells count="1">
    <mergeCell ref="A1:E1"/>
  </mergeCells>
  <phoneticPr fontId="4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0.749992370372631"/>
  </sheetPr>
  <dimension ref="A1:G29"/>
  <sheetViews>
    <sheetView view="pageLayout" workbookViewId="0">
      <selection activeCell="C35" sqref="C35"/>
    </sheetView>
  </sheetViews>
  <sheetFormatPr defaultColWidth="13" defaultRowHeight="13.5" x14ac:dyDescent="0.15"/>
  <cols>
    <col min="1" max="2" width="16.125" customWidth="1"/>
    <col min="3" max="3" width="15.625" customWidth="1"/>
    <col min="4" max="4" width="8.125" customWidth="1"/>
    <col min="5" max="6" width="10.875" customWidth="1"/>
    <col min="7" max="7" width="12.875" style="53" customWidth="1"/>
  </cols>
  <sheetData>
    <row r="1" spans="1:7" ht="17.25" x14ac:dyDescent="0.15">
      <c r="A1" s="242" t="s">
        <v>59</v>
      </c>
      <c r="B1" s="242"/>
      <c r="C1" s="242"/>
      <c r="D1" s="242"/>
      <c r="E1" s="242"/>
      <c r="F1" s="242"/>
    </row>
    <row r="2" spans="1:7" ht="16.5" customHeight="1" x14ac:dyDescent="0.15">
      <c r="A2" s="75"/>
      <c r="B2" s="75"/>
      <c r="C2" s="75"/>
      <c r="D2" s="75"/>
      <c r="E2" s="75"/>
      <c r="F2" s="75"/>
    </row>
    <row r="3" spans="1:7" ht="16.5" customHeight="1" x14ac:dyDescent="0.15">
      <c r="A3" s="243" t="s">
        <v>95</v>
      </c>
      <c r="B3" s="243"/>
      <c r="C3" s="243" t="s">
        <v>96</v>
      </c>
      <c r="D3" s="243" t="s">
        <v>69</v>
      </c>
      <c r="E3" s="243" t="s">
        <v>97</v>
      </c>
      <c r="F3" s="243"/>
      <c r="G3" s="68"/>
    </row>
    <row r="4" spans="1:7" ht="16.5" customHeight="1" x14ac:dyDescent="0.15">
      <c r="A4" s="243"/>
      <c r="B4" s="243"/>
      <c r="C4" s="243"/>
      <c r="D4" s="243"/>
      <c r="E4" s="70" t="s">
        <v>57</v>
      </c>
      <c r="F4" s="70" t="s">
        <v>58</v>
      </c>
      <c r="G4" s="68" t="s">
        <v>67</v>
      </c>
    </row>
    <row r="5" spans="1:7" ht="16.5" customHeight="1" x14ac:dyDescent="0.15">
      <c r="A5" s="235" t="s">
        <v>94</v>
      </c>
      <c r="B5" s="235"/>
      <c r="C5" s="235"/>
      <c r="D5" s="235"/>
      <c r="E5" s="235"/>
      <c r="F5" s="235"/>
      <c r="G5" s="68"/>
    </row>
    <row r="6" spans="1:7" ht="16.5" customHeight="1" x14ac:dyDescent="0.15">
      <c r="A6" s="238" t="s">
        <v>165</v>
      </c>
      <c r="B6" s="237" t="s">
        <v>154</v>
      </c>
      <c r="C6" s="71" t="s">
        <v>101</v>
      </c>
      <c r="D6" s="236" t="s">
        <v>99</v>
      </c>
      <c r="E6" s="72">
        <v>5000</v>
      </c>
      <c r="F6" s="72">
        <v>5500</v>
      </c>
      <c r="G6" s="69">
        <v>1500</v>
      </c>
    </row>
    <row r="7" spans="1:7" ht="16.5" customHeight="1" x14ac:dyDescent="0.15">
      <c r="A7" s="239"/>
      <c r="B7" s="236"/>
      <c r="C7" s="71" t="s">
        <v>102</v>
      </c>
      <c r="D7" s="236"/>
      <c r="E7" s="72">
        <v>4200</v>
      </c>
      <c r="F7" s="72">
        <v>4600</v>
      </c>
      <c r="G7" s="69">
        <v>2000</v>
      </c>
    </row>
    <row r="8" spans="1:7" ht="16.5" customHeight="1" x14ac:dyDescent="0.15">
      <c r="A8" s="239"/>
      <c r="B8" s="237" t="s">
        <v>166</v>
      </c>
      <c r="C8" s="71" t="s">
        <v>101</v>
      </c>
      <c r="D8" s="236" t="s">
        <v>99</v>
      </c>
      <c r="E8" s="72">
        <v>2900</v>
      </c>
      <c r="F8" s="72">
        <v>3200</v>
      </c>
      <c r="G8" s="69">
        <v>4000</v>
      </c>
    </row>
    <row r="9" spans="1:7" ht="16.5" customHeight="1" x14ac:dyDescent="0.15">
      <c r="A9" s="239"/>
      <c r="B9" s="236"/>
      <c r="C9" s="71" t="s">
        <v>102</v>
      </c>
      <c r="D9" s="236"/>
      <c r="E9" s="72">
        <v>2100</v>
      </c>
      <c r="F9" s="72">
        <v>2300</v>
      </c>
      <c r="G9" s="69">
        <v>2700</v>
      </c>
    </row>
    <row r="10" spans="1:7" ht="16.5" customHeight="1" x14ac:dyDescent="0.15">
      <c r="A10" s="239"/>
      <c r="B10" s="237" t="s">
        <v>155</v>
      </c>
      <c r="C10" s="71" t="s">
        <v>101</v>
      </c>
      <c r="D10" s="236" t="s">
        <v>99</v>
      </c>
      <c r="E10" s="72">
        <v>3300</v>
      </c>
      <c r="F10" s="72">
        <v>3700</v>
      </c>
      <c r="G10" s="69">
        <v>2400</v>
      </c>
    </row>
    <row r="11" spans="1:7" ht="16.5" customHeight="1" x14ac:dyDescent="0.15">
      <c r="A11" s="239"/>
      <c r="B11" s="236"/>
      <c r="C11" s="71" t="s">
        <v>102</v>
      </c>
      <c r="D11" s="236"/>
      <c r="E11" s="72">
        <v>2500</v>
      </c>
      <c r="F11" s="72">
        <v>2800</v>
      </c>
      <c r="G11" s="69"/>
    </row>
    <row r="12" spans="1:7" ht="16.5" customHeight="1" x14ac:dyDescent="0.15">
      <c r="A12" s="240"/>
      <c r="B12" s="237" t="s">
        <v>167</v>
      </c>
      <c r="C12" s="71" t="s">
        <v>101</v>
      </c>
      <c r="D12" s="236" t="s">
        <v>99</v>
      </c>
      <c r="E12" s="72">
        <v>2400</v>
      </c>
      <c r="F12" s="72">
        <v>2600</v>
      </c>
      <c r="G12" s="69"/>
    </row>
    <row r="13" spans="1:7" ht="16.5" customHeight="1" x14ac:dyDescent="0.15">
      <c r="A13" s="241"/>
      <c r="B13" s="236"/>
      <c r="C13" s="71" t="s">
        <v>102</v>
      </c>
      <c r="D13" s="236"/>
      <c r="E13" s="72">
        <v>1600</v>
      </c>
      <c r="F13" s="72">
        <v>1700</v>
      </c>
      <c r="G13" s="69"/>
    </row>
    <row r="14" spans="1:7" ht="16.5" customHeight="1" x14ac:dyDescent="0.15">
      <c r="A14" s="71" t="s">
        <v>159</v>
      </c>
      <c r="B14" s="71" t="s">
        <v>160</v>
      </c>
      <c r="C14" s="73" t="s">
        <v>2</v>
      </c>
      <c r="D14" s="73" t="s">
        <v>98</v>
      </c>
      <c r="E14" s="72">
        <v>10500</v>
      </c>
      <c r="F14" s="72">
        <v>11600</v>
      </c>
      <c r="G14" s="69">
        <v>700</v>
      </c>
    </row>
    <row r="15" spans="1:7" ht="16.5" customHeight="1" x14ac:dyDescent="0.15">
      <c r="A15" s="71" t="s">
        <v>156</v>
      </c>
      <c r="B15" s="71" t="s">
        <v>158</v>
      </c>
      <c r="C15" s="73" t="s">
        <v>2</v>
      </c>
      <c r="D15" s="73" t="s">
        <v>98</v>
      </c>
      <c r="E15" s="72">
        <v>23500</v>
      </c>
      <c r="F15" s="72">
        <v>26200</v>
      </c>
      <c r="G15" s="69"/>
    </row>
    <row r="16" spans="1:7" ht="16.5" customHeight="1" x14ac:dyDescent="0.15">
      <c r="A16" s="71" t="s">
        <v>156</v>
      </c>
      <c r="B16" s="71" t="s">
        <v>157</v>
      </c>
      <c r="C16" s="73" t="s">
        <v>2</v>
      </c>
      <c r="D16" s="73" t="s">
        <v>98</v>
      </c>
      <c r="E16" s="72">
        <v>11700</v>
      </c>
      <c r="F16" s="72">
        <v>13100</v>
      </c>
      <c r="G16" s="69"/>
    </row>
    <row r="17" spans="1:7" ht="16.5" customHeight="1" x14ac:dyDescent="0.15">
      <c r="A17" s="71" t="s">
        <v>156</v>
      </c>
      <c r="B17" s="71" t="s">
        <v>176</v>
      </c>
      <c r="C17" s="73" t="s">
        <v>2</v>
      </c>
      <c r="D17" s="73" t="s">
        <v>98</v>
      </c>
      <c r="E17" s="72">
        <v>6700</v>
      </c>
      <c r="F17" s="72">
        <v>7500</v>
      </c>
      <c r="G17" s="69"/>
    </row>
    <row r="18" spans="1:7" ht="16.5" customHeight="1" x14ac:dyDescent="0.15">
      <c r="A18" s="71" t="s">
        <v>156</v>
      </c>
      <c r="B18" s="71" t="s">
        <v>177</v>
      </c>
      <c r="C18" s="73" t="s">
        <v>2</v>
      </c>
      <c r="D18" s="73" t="s">
        <v>98</v>
      </c>
      <c r="E18" s="72">
        <v>6300</v>
      </c>
      <c r="F18" s="72">
        <v>7100</v>
      </c>
      <c r="G18" s="69"/>
    </row>
    <row r="19" spans="1:7" ht="16.5" customHeight="1" x14ac:dyDescent="0.15">
      <c r="A19" s="236" t="s">
        <v>149</v>
      </c>
      <c r="B19" s="236"/>
      <c r="C19" s="73" t="s">
        <v>2</v>
      </c>
      <c r="D19" s="73" t="s">
        <v>99</v>
      </c>
      <c r="E19" s="72">
        <v>530</v>
      </c>
      <c r="F19" s="72">
        <v>620</v>
      </c>
      <c r="G19" s="69"/>
    </row>
    <row r="20" spans="1:7" ht="16.5" customHeight="1" x14ac:dyDescent="0.15">
      <c r="A20" s="235" t="s">
        <v>107</v>
      </c>
      <c r="B20" s="235"/>
      <c r="C20" s="235"/>
      <c r="D20" s="235"/>
      <c r="E20" s="235"/>
      <c r="F20" s="235"/>
      <c r="G20" s="69"/>
    </row>
    <row r="21" spans="1:7" ht="16.5" customHeight="1" x14ac:dyDescent="0.15">
      <c r="A21" s="236" t="s">
        <v>13</v>
      </c>
      <c r="B21" s="236"/>
      <c r="C21" s="73" t="s">
        <v>93</v>
      </c>
      <c r="D21" s="73" t="s">
        <v>114</v>
      </c>
      <c r="E21" s="72">
        <v>15800</v>
      </c>
      <c r="F21" s="72">
        <v>23700</v>
      </c>
      <c r="G21" s="69">
        <v>15000</v>
      </c>
    </row>
    <row r="22" spans="1:7" ht="16.5" customHeight="1" x14ac:dyDescent="0.15">
      <c r="A22" s="236" t="s">
        <v>113</v>
      </c>
      <c r="B22" s="236"/>
      <c r="C22" s="73" t="s">
        <v>76</v>
      </c>
      <c r="D22" s="73" t="s">
        <v>115</v>
      </c>
      <c r="E22" s="72">
        <v>580</v>
      </c>
      <c r="F22" s="72">
        <v>1050</v>
      </c>
      <c r="G22" s="69">
        <v>550</v>
      </c>
    </row>
    <row r="23" spans="1:7" ht="16.5" customHeight="1" x14ac:dyDescent="0.15">
      <c r="A23" s="236" t="s">
        <v>108</v>
      </c>
      <c r="B23" s="236"/>
      <c r="C23" s="73" t="s">
        <v>76</v>
      </c>
      <c r="D23" s="73" t="s">
        <v>115</v>
      </c>
      <c r="E23" s="72">
        <v>0</v>
      </c>
      <c r="F23" s="72">
        <v>1050</v>
      </c>
      <c r="G23" s="69">
        <v>0</v>
      </c>
    </row>
    <row r="24" spans="1:7" ht="16.5" customHeight="1" x14ac:dyDescent="0.15">
      <c r="A24" s="236" t="s">
        <v>109</v>
      </c>
      <c r="B24" s="236"/>
      <c r="C24" s="73" t="s">
        <v>77</v>
      </c>
      <c r="D24" s="73" t="s">
        <v>115</v>
      </c>
      <c r="E24" s="72">
        <v>470</v>
      </c>
      <c r="F24" s="72">
        <v>1050</v>
      </c>
      <c r="G24" s="69">
        <v>440</v>
      </c>
    </row>
    <row r="25" spans="1:7" ht="16.5" customHeight="1" x14ac:dyDescent="0.15">
      <c r="A25" s="236" t="s">
        <v>110</v>
      </c>
      <c r="B25" s="236"/>
      <c r="C25" s="73" t="s">
        <v>77</v>
      </c>
      <c r="D25" s="73" t="s">
        <v>114</v>
      </c>
      <c r="E25" s="72">
        <v>200</v>
      </c>
      <c r="F25" s="72">
        <v>530</v>
      </c>
      <c r="G25" s="69">
        <v>190</v>
      </c>
    </row>
    <row r="26" spans="1:7" ht="16.5" customHeight="1" x14ac:dyDescent="0.15">
      <c r="A26" s="236" t="s">
        <v>111</v>
      </c>
      <c r="B26" s="236"/>
      <c r="C26" s="73" t="s">
        <v>77</v>
      </c>
      <c r="D26" s="73" t="s">
        <v>115</v>
      </c>
      <c r="E26" s="72">
        <v>180</v>
      </c>
      <c r="F26" s="72">
        <v>420</v>
      </c>
      <c r="G26" s="69">
        <v>170</v>
      </c>
    </row>
    <row r="27" spans="1:7" ht="16.5" customHeight="1" x14ac:dyDescent="0.15">
      <c r="A27" s="236" t="s">
        <v>112</v>
      </c>
      <c r="B27" s="236"/>
      <c r="C27" s="73" t="s">
        <v>77</v>
      </c>
      <c r="D27" s="73" t="s">
        <v>115</v>
      </c>
      <c r="E27" s="72">
        <v>110</v>
      </c>
      <c r="F27" s="72">
        <v>160</v>
      </c>
      <c r="G27" s="69">
        <v>100</v>
      </c>
    </row>
    <row r="28" spans="1:7" ht="16.5" customHeight="1" x14ac:dyDescent="0.15">
      <c r="A28" s="235" t="s">
        <v>133</v>
      </c>
      <c r="B28" s="235"/>
      <c r="C28" s="235"/>
      <c r="D28" s="235"/>
      <c r="E28" s="235"/>
      <c r="F28" s="235"/>
    </row>
    <row r="29" spans="1:7" ht="16.5" customHeight="1" x14ac:dyDescent="0.15">
      <c r="A29" s="236" t="s">
        <v>117</v>
      </c>
      <c r="B29" s="236"/>
      <c r="C29" s="73" t="s">
        <v>118</v>
      </c>
      <c r="D29" s="73" t="s">
        <v>119</v>
      </c>
      <c r="E29" s="72">
        <v>530</v>
      </c>
      <c r="F29" s="72">
        <v>1050</v>
      </c>
      <c r="G29" s="54">
        <v>500</v>
      </c>
    </row>
  </sheetData>
  <sheetProtection selectLockedCells="1" selectUnlockedCells="1"/>
  <mergeCells count="26">
    <mergeCell ref="A1:F1"/>
    <mergeCell ref="C3:C4"/>
    <mergeCell ref="D3:D4"/>
    <mergeCell ref="E3:F3"/>
    <mergeCell ref="A5:F5"/>
    <mergeCell ref="A3:B4"/>
    <mergeCell ref="B12:B13"/>
    <mergeCell ref="D12:D13"/>
    <mergeCell ref="A6:A13"/>
    <mergeCell ref="A21:B21"/>
    <mergeCell ref="A19:B19"/>
    <mergeCell ref="A20:F20"/>
    <mergeCell ref="D6:D7"/>
    <mergeCell ref="D8:D9"/>
    <mergeCell ref="D10:D11"/>
    <mergeCell ref="B6:B7"/>
    <mergeCell ref="B8:B9"/>
    <mergeCell ref="B10:B11"/>
    <mergeCell ref="A28:F28"/>
    <mergeCell ref="A29:B29"/>
    <mergeCell ref="A22:B22"/>
    <mergeCell ref="A23:B23"/>
    <mergeCell ref="A24:B24"/>
    <mergeCell ref="A25:B25"/>
    <mergeCell ref="A26:B26"/>
    <mergeCell ref="A27:B27"/>
  </mergeCells>
  <phoneticPr fontId="4"/>
  <pageMargins left="0.78700000000000003" right="0.78700000000000003" top="0.98399999999999999" bottom="0.98399999999999999" header="0.51200000000000001" footer="0.51200000000000001"/>
  <pageSetup paperSize="256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B2:D344"/>
  <sheetViews>
    <sheetView view="pageLayout" topLeftCell="A19" workbookViewId="0">
      <selection activeCell="B35" sqref="B35"/>
    </sheetView>
  </sheetViews>
  <sheetFormatPr defaultColWidth="13" defaultRowHeight="13.5" x14ac:dyDescent="0.15"/>
  <cols>
    <col min="2" max="2" width="18.625" style="65" customWidth="1"/>
    <col min="3" max="3" width="18.625" customWidth="1"/>
  </cols>
  <sheetData>
    <row r="2" spans="2:4" ht="14.25" x14ac:dyDescent="0.15">
      <c r="B2" s="10" t="s">
        <v>181</v>
      </c>
    </row>
    <row r="3" spans="2:4" x14ac:dyDescent="0.15">
      <c r="B3" s="65" t="s">
        <v>139</v>
      </c>
    </row>
    <row r="5" spans="2:4" x14ac:dyDescent="0.15">
      <c r="B5" s="65" t="s">
        <v>78</v>
      </c>
    </row>
    <row r="6" spans="2:4" x14ac:dyDescent="0.15">
      <c r="B6" s="65" t="s">
        <v>79</v>
      </c>
    </row>
    <row r="7" spans="2:4" x14ac:dyDescent="0.15">
      <c r="B7" s="66">
        <v>43583</v>
      </c>
      <c r="C7" t="s">
        <v>142</v>
      </c>
      <c r="D7" s="66"/>
    </row>
    <row r="8" spans="2:4" x14ac:dyDescent="0.15">
      <c r="B8" s="84">
        <v>43587</v>
      </c>
      <c r="C8" t="s">
        <v>89</v>
      </c>
      <c r="D8" s="66"/>
    </row>
    <row r="9" spans="2:4" x14ac:dyDescent="0.15">
      <c r="B9" s="84">
        <v>43588</v>
      </c>
      <c r="C9" t="s">
        <v>80</v>
      </c>
      <c r="D9" s="66"/>
    </row>
    <row r="10" spans="2:4" x14ac:dyDescent="0.15">
      <c r="B10" s="66">
        <v>43587</v>
      </c>
      <c r="C10" t="s">
        <v>81</v>
      </c>
      <c r="D10" s="66"/>
    </row>
    <row r="11" spans="2:4" x14ac:dyDescent="0.15">
      <c r="B11" s="66">
        <v>43662</v>
      </c>
      <c r="C11" t="s">
        <v>161</v>
      </c>
      <c r="D11" s="66"/>
    </row>
    <row r="12" spans="2:4" x14ac:dyDescent="0.15">
      <c r="B12" s="66">
        <v>43687</v>
      </c>
      <c r="C12" t="s">
        <v>163</v>
      </c>
      <c r="D12" s="66"/>
    </row>
    <row r="13" spans="2:4" x14ac:dyDescent="0.15">
      <c r="B13" s="66">
        <v>43688</v>
      </c>
      <c r="C13" s="65" t="s">
        <v>164</v>
      </c>
      <c r="D13" s="66"/>
    </row>
    <row r="14" spans="2:4" x14ac:dyDescent="0.15">
      <c r="B14" s="66">
        <v>43689</v>
      </c>
      <c r="C14" s="65" t="s">
        <v>164</v>
      </c>
      <c r="D14" s="66"/>
    </row>
    <row r="15" spans="2:4" x14ac:dyDescent="0.15">
      <c r="B15" s="66">
        <v>43690</v>
      </c>
      <c r="C15" s="65" t="s">
        <v>164</v>
      </c>
      <c r="D15" s="66"/>
    </row>
    <row r="16" spans="2:4" x14ac:dyDescent="0.15">
      <c r="B16" s="66">
        <v>43691</v>
      </c>
      <c r="C16" s="65" t="s">
        <v>164</v>
      </c>
      <c r="D16" s="66"/>
    </row>
    <row r="17" spans="2:4" x14ac:dyDescent="0.15">
      <c r="B17" s="66">
        <v>43692</v>
      </c>
      <c r="C17" s="65" t="s">
        <v>164</v>
      </c>
      <c r="D17" s="66"/>
    </row>
    <row r="18" spans="2:4" x14ac:dyDescent="0.15">
      <c r="B18" s="66">
        <v>43693</v>
      </c>
      <c r="C18" s="65" t="s">
        <v>164</v>
      </c>
      <c r="D18" s="66"/>
    </row>
    <row r="19" spans="2:4" x14ac:dyDescent="0.15">
      <c r="B19" s="66">
        <v>43725</v>
      </c>
      <c r="C19" t="s">
        <v>82</v>
      </c>
      <c r="D19" s="66"/>
    </row>
    <row r="20" spans="2:4" x14ac:dyDescent="0.15">
      <c r="B20" s="66">
        <v>43730</v>
      </c>
      <c r="C20" t="s">
        <v>143</v>
      </c>
      <c r="D20" s="66"/>
    </row>
    <row r="21" spans="2:4" x14ac:dyDescent="0.15">
      <c r="B21" s="66">
        <v>43746</v>
      </c>
      <c r="C21" t="s">
        <v>162</v>
      </c>
      <c r="D21" s="66"/>
    </row>
    <row r="22" spans="2:4" x14ac:dyDescent="0.15">
      <c r="B22" s="66">
        <v>43771</v>
      </c>
      <c r="C22" t="s">
        <v>83</v>
      </c>
      <c r="D22" s="66"/>
    </row>
    <row r="23" spans="2:4" x14ac:dyDescent="0.15">
      <c r="B23" s="66">
        <v>43791</v>
      </c>
      <c r="C23" t="s">
        <v>88</v>
      </c>
      <c r="D23" s="66"/>
    </row>
    <row r="24" spans="2:4" x14ac:dyDescent="0.15">
      <c r="B24" s="66">
        <v>43827</v>
      </c>
      <c r="C24" t="s">
        <v>168</v>
      </c>
      <c r="D24" s="66"/>
    </row>
    <row r="25" spans="2:4" x14ac:dyDescent="0.15">
      <c r="B25" s="66">
        <v>43828</v>
      </c>
      <c r="C25" t="s">
        <v>168</v>
      </c>
      <c r="D25" s="66"/>
    </row>
    <row r="26" spans="2:4" x14ac:dyDescent="0.15">
      <c r="B26" s="66">
        <v>43829</v>
      </c>
      <c r="C26" t="s">
        <v>168</v>
      </c>
      <c r="D26" s="66"/>
    </row>
    <row r="27" spans="2:4" x14ac:dyDescent="0.15">
      <c r="B27" s="66">
        <v>43830</v>
      </c>
      <c r="C27" t="s">
        <v>169</v>
      </c>
      <c r="D27" s="66"/>
    </row>
    <row r="28" spans="2:4" x14ac:dyDescent="0.15">
      <c r="B28" s="66">
        <v>43831</v>
      </c>
      <c r="C28" t="s">
        <v>168</v>
      </c>
      <c r="D28" s="66"/>
    </row>
    <row r="29" spans="2:4" x14ac:dyDescent="0.15">
      <c r="B29" s="66">
        <v>43832</v>
      </c>
      <c r="C29" t="s">
        <v>168</v>
      </c>
      <c r="D29" s="66"/>
    </row>
    <row r="30" spans="2:4" x14ac:dyDescent="0.15">
      <c r="B30" s="66">
        <v>43837</v>
      </c>
      <c r="C30" t="s">
        <v>170</v>
      </c>
    </row>
    <row r="31" spans="2:4" x14ac:dyDescent="0.15">
      <c r="B31" s="66">
        <v>43871</v>
      </c>
      <c r="C31" t="s">
        <v>141</v>
      </c>
    </row>
    <row r="32" spans="2:4" x14ac:dyDescent="0.15">
      <c r="B32" s="66">
        <v>43872</v>
      </c>
      <c r="C32" t="s">
        <v>196</v>
      </c>
    </row>
    <row r="33" spans="2:3" x14ac:dyDescent="0.15">
      <c r="B33" s="66">
        <v>43883</v>
      </c>
      <c r="C33" t="s">
        <v>144</v>
      </c>
    </row>
    <row r="34" spans="2:3" x14ac:dyDescent="0.15">
      <c r="B34" s="66">
        <v>43909</v>
      </c>
      <c r="C34" t="s">
        <v>90</v>
      </c>
    </row>
    <row r="35" spans="2:3" x14ac:dyDescent="0.15">
      <c r="B35" s="66"/>
    </row>
    <row r="36" spans="2:3" x14ac:dyDescent="0.15">
      <c r="B36" s="66"/>
    </row>
    <row r="37" spans="2:3" x14ac:dyDescent="0.15">
      <c r="B37" s="66"/>
    </row>
    <row r="38" spans="2:3" x14ac:dyDescent="0.15">
      <c r="B38" s="66"/>
    </row>
    <row r="39" spans="2:3" x14ac:dyDescent="0.15">
      <c r="B39" s="63"/>
    </row>
    <row r="40" spans="2:3" x14ac:dyDescent="0.15">
      <c r="B40" s="63"/>
    </row>
    <row r="41" spans="2:3" x14ac:dyDescent="0.15">
      <c r="B41" s="63"/>
    </row>
    <row r="42" spans="2:3" x14ac:dyDescent="0.15">
      <c r="B42" s="63"/>
    </row>
    <row r="43" spans="2:3" x14ac:dyDescent="0.15">
      <c r="B43" s="63"/>
    </row>
    <row r="44" spans="2:3" x14ac:dyDescent="0.15">
      <c r="B44" s="63"/>
    </row>
    <row r="45" spans="2:3" x14ac:dyDescent="0.15">
      <c r="B45" s="63"/>
    </row>
    <row r="46" spans="2:3" x14ac:dyDescent="0.15">
      <c r="B46" s="63">
        <f t="shared" ref="B46:B94" si="0">B44+7</f>
        <v>7</v>
      </c>
    </row>
    <row r="47" spans="2:3" x14ac:dyDescent="0.15">
      <c r="B47" s="63">
        <f t="shared" si="0"/>
        <v>7</v>
      </c>
    </row>
    <row r="48" spans="2:3" x14ac:dyDescent="0.15">
      <c r="B48" s="63">
        <f t="shared" si="0"/>
        <v>14</v>
      </c>
    </row>
    <row r="49" spans="2:2" x14ac:dyDescent="0.15">
      <c r="B49" s="63">
        <f t="shared" si="0"/>
        <v>14</v>
      </c>
    </row>
    <row r="50" spans="2:2" x14ac:dyDescent="0.15">
      <c r="B50" s="63">
        <f t="shared" si="0"/>
        <v>21</v>
      </c>
    </row>
    <row r="51" spans="2:2" x14ac:dyDescent="0.15">
      <c r="B51" s="63">
        <f t="shared" si="0"/>
        <v>21</v>
      </c>
    </row>
    <row r="52" spans="2:2" x14ac:dyDescent="0.15">
      <c r="B52" s="63">
        <f t="shared" si="0"/>
        <v>28</v>
      </c>
    </row>
    <row r="53" spans="2:2" x14ac:dyDescent="0.15">
      <c r="B53" s="63">
        <f t="shared" si="0"/>
        <v>28</v>
      </c>
    </row>
    <row r="54" spans="2:2" x14ac:dyDescent="0.15">
      <c r="B54" s="63">
        <f t="shared" si="0"/>
        <v>35</v>
      </c>
    </row>
    <row r="55" spans="2:2" x14ac:dyDescent="0.15">
      <c r="B55" s="63">
        <f t="shared" si="0"/>
        <v>35</v>
      </c>
    </row>
    <row r="56" spans="2:2" x14ac:dyDescent="0.15">
      <c r="B56" s="63">
        <f t="shared" si="0"/>
        <v>42</v>
      </c>
    </row>
    <row r="57" spans="2:2" x14ac:dyDescent="0.15">
      <c r="B57" s="63">
        <f t="shared" si="0"/>
        <v>42</v>
      </c>
    </row>
    <row r="58" spans="2:2" x14ac:dyDescent="0.15">
      <c r="B58" s="63">
        <f t="shared" si="0"/>
        <v>49</v>
      </c>
    </row>
    <row r="59" spans="2:2" x14ac:dyDescent="0.15">
      <c r="B59" s="63">
        <f t="shared" si="0"/>
        <v>49</v>
      </c>
    </row>
    <row r="60" spans="2:2" x14ac:dyDescent="0.15">
      <c r="B60" s="63">
        <f t="shared" si="0"/>
        <v>56</v>
      </c>
    </row>
    <row r="61" spans="2:2" x14ac:dyDescent="0.15">
      <c r="B61" s="63">
        <f t="shared" si="0"/>
        <v>56</v>
      </c>
    </row>
    <row r="62" spans="2:2" x14ac:dyDescent="0.15">
      <c r="B62" s="63">
        <f t="shared" si="0"/>
        <v>63</v>
      </c>
    </row>
    <row r="63" spans="2:2" x14ac:dyDescent="0.15">
      <c r="B63" s="63">
        <f t="shared" si="0"/>
        <v>63</v>
      </c>
    </row>
    <row r="64" spans="2:2" x14ac:dyDescent="0.15">
      <c r="B64" s="63">
        <f t="shared" si="0"/>
        <v>70</v>
      </c>
    </row>
    <row r="65" spans="2:2" x14ac:dyDescent="0.15">
      <c r="B65" s="63">
        <f t="shared" si="0"/>
        <v>70</v>
      </c>
    </row>
    <row r="66" spans="2:2" x14ac:dyDescent="0.15">
      <c r="B66" s="63">
        <f t="shared" si="0"/>
        <v>77</v>
      </c>
    </row>
    <row r="67" spans="2:2" x14ac:dyDescent="0.15">
      <c r="B67" s="63">
        <f t="shared" si="0"/>
        <v>77</v>
      </c>
    </row>
    <row r="68" spans="2:2" x14ac:dyDescent="0.15">
      <c r="B68" s="63">
        <f t="shared" si="0"/>
        <v>84</v>
      </c>
    </row>
    <row r="69" spans="2:2" x14ac:dyDescent="0.15">
      <c r="B69" s="63">
        <f t="shared" si="0"/>
        <v>84</v>
      </c>
    </row>
    <row r="70" spans="2:2" x14ac:dyDescent="0.15">
      <c r="B70" s="63">
        <f t="shared" si="0"/>
        <v>91</v>
      </c>
    </row>
    <row r="71" spans="2:2" x14ac:dyDescent="0.15">
      <c r="B71" s="63">
        <f t="shared" si="0"/>
        <v>91</v>
      </c>
    </row>
    <row r="72" spans="2:2" x14ac:dyDescent="0.15">
      <c r="B72" s="63">
        <f t="shared" si="0"/>
        <v>98</v>
      </c>
    </row>
    <row r="73" spans="2:2" x14ac:dyDescent="0.15">
      <c r="B73" s="63">
        <f t="shared" si="0"/>
        <v>98</v>
      </c>
    </row>
    <row r="74" spans="2:2" x14ac:dyDescent="0.15">
      <c r="B74" s="63">
        <f t="shared" si="0"/>
        <v>105</v>
      </c>
    </row>
    <row r="75" spans="2:2" x14ac:dyDescent="0.15">
      <c r="B75" s="63">
        <f t="shared" si="0"/>
        <v>105</v>
      </c>
    </row>
    <row r="76" spans="2:2" x14ac:dyDescent="0.15">
      <c r="B76" s="63">
        <f t="shared" si="0"/>
        <v>112</v>
      </c>
    </row>
    <row r="77" spans="2:2" x14ac:dyDescent="0.15">
      <c r="B77" s="63">
        <f t="shared" si="0"/>
        <v>112</v>
      </c>
    </row>
    <row r="78" spans="2:2" x14ac:dyDescent="0.15">
      <c r="B78" s="63">
        <f t="shared" si="0"/>
        <v>119</v>
      </c>
    </row>
    <row r="79" spans="2:2" x14ac:dyDescent="0.15">
      <c r="B79" s="63">
        <f t="shared" si="0"/>
        <v>119</v>
      </c>
    </row>
    <row r="80" spans="2:2" x14ac:dyDescent="0.15">
      <c r="B80" s="63">
        <f t="shared" si="0"/>
        <v>126</v>
      </c>
    </row>
    <row r="81" spans="2:2" x14ac:dyDescent="0.15">
      <c r="B81" s="63">
        <f t="shared" si="0"/>
        <v>126</v>
      </c>
    </row>
    <row r="82" spans="2:2" x14ac:dyDescent="0.15">
      <c r="B82" s="63">
        <f t="shared" si="0"/>
        <v>133</v>
      </c>
    </row>
    <row r="83" spans="2:2" x14ac:dyDescent="0.15">
      <c r="B83" s="63">
        <f t="shared" si="0"/>
        <v>133</v>
      </c>
    </row>
    <row r="84" spans="2:2" x14ac:dyDescent="0.15">
      <c r="B84" s="63">
        <f t="shared" si="0"/>
        <v>140</v>
      </c>
    </row>
    <row r="85" spans="2:2" x14ac:dyDescent="0.15">
      <c r="B85" s="63">
        <f t="shared" si="0"/>
        <v>140</v>
      </c>
    </row>
    <row r="86" spans="2:2" x14ac:dyDescent="0.15">
      <c r="B86" s="63">
        <f t="shared" si="0"/>
        <v>147</v>
      </c>
    </row>
    <row r="87" spans="2:2" x14ac:dyDescent="0.15">
      <c r="B87" s="63">
        <f t="shared" si="0"/>
        <v>147</v>
      </c>
    </row>
    <row r="88" spans="2:2" x14ac:dyDescent="0.15">
      <c r="B88" s="63">
        <f t="shared" si="0"/>
        <v>154</v>
      </c>
    </row>
    <row r="89" spans="2:2" x14ac:dyDescent="0.15">
      <c r="B89" s="63">
        <f t="shared" si="0"/>
        <v>154</v>
      </c>
    </row>
    <row r="90" spans="2:2" x14ac:dyDescent="0.15">
      <c r="B90" s="63">
        <f t="shared" si="0"/>
        <v>161</v>
      </c>
    </row>
    <row r="91" spans="2:2" x14ac:dyDescent="0.15">
      <c r="B91" s="63">
        <f t="shared" si="0"/>
        <v>161</v>
      </c>
    </row>
    <row r="92" spans="2:2" x14ac:dyDescent="0.15">
      <c r="B92" s="63">
        <f t="shared" si="0"/>
        <v>168</v>
      </c>
    </row>
    <row r="93" spans="2:2" x14ac:dyDescent="0.15">
      <c r="B93" s="63">
        <f t="shared" si="0"/>
        <v>168</v>
      </c>
    </row>
    <row r="94" spans="2:2" x14ac:dyDescent="0.15">
      <c r="B94" s="63">
        <f t="shared" si="0"/>
        <v>175</v>
      </c>
    </row>
    <row r="95" spans="2:2" x14ac:dyDescent="0.15">
      <c r="B95" s="63">
        <f t="shared" ref="B95:B159" si="1">B93+7</f>
        <v>175</v>
      </c>
    </row>
    <row r="96" spans="2:2" x14ac:dyDescent="0.15">
      <c r="B96" s="63">
        <f t="shared" si="1"/>
        <v>182</v>
      </c>
    </row>
    <row r="97" spans="2:2" x14ac:dyDescent="0.15">
      <c r="B97" s="63">
        <f t="shared" si="1"/>
        <v>182</v>
      </c>
    </row>
    <row r="98" spans="2:2" x14ac:dyDescent="0.15">
      <c r="B98" s="63">
        <f t="shared" si="1"/>
        <v>189</v>
      </c>
    </row>
    <row r="99" spans="2:2" x14ac:dyDescent="0.15">
      <c r="B99" s="63">
        <f t="shared" si="1"/>
        <v>189</v>
      </c>
    </row>
    <row r="100" spans="2:2" x14ac:dyDescent="0.15">
      <c r="B100" s="63">
        <f t="shared" si="1"/>
        <v>196</v>
      </c>
    </row>
    <row r="101" spans="2:2" x14ac:dyDescent="0.15">
      <c r="B101" s="63">
        <f t="shared" si="1"/>
        <v>196</v>
      </c>
    </row>
    <row r="102" spans="2:2" x14ac:dyDescent="0.15">
      <c r="B102" s="63">
        <f t="shared" si="1"/>
        <v>203</v>
      </c>
    </row>
    <row r="103" spans="2:2" x14ac:dyDescent="0.15">
      <c r="B103" s="63">
        <f t="shared" si="1"/>
        <v>203</v>
      </c>
    </row>
    <row r="104" spans="2:2" x14ac:dyDescent="0.15">
      <c r="B104" s="63">
        <f t="shared" si="1"/>
        <v>210</v>
      </c>
    </row>
    <row r="105" spans="2:2" x14ac:dyDescent="0.15">
      <c r="B105" s="63">
        <f t="shared" si="1"/>
        <v>210</v>
      </c>
    </row>
    <row r="106" spans="2:2" x14ac:dyDescent="0.15">
      <c r="B106" s="63">
        <f t="shared" si="1"/>
        <v>217</v>
      </c>
    </row>
    <row r="107" spans="2:2" x14ac:dyDescent="0.15">
      <c r="B107" s="63">
        <f t="shared" si="1"/>
        <v>217</v>
      </c>
    </row>
    <row r="108" spans="2:2" x14ac:dyDescent="0.15">
      <c r="B108" s="63">
        <f t="shared" si="1"/>
        <v>224</v>
      </c>
    </row>
    <row r="109" spans="2:2" x14ac:dyDescent="0.15">
      <c r="B109" s="63">
        <f t="shared" si="1"/>
        <v>224</v>
      </c>
    </row>
    <row r="110" spans="2:2" x14ac:dyDescent="0.15">
      <c r="B110" s="63">
        <f t="shared" si="1"/>
        <v>231</v>
      </c>
    </row>
    <row r="111" spans="2:2" x14ac:dyDescent="0.15">
      <c r="B111" s="63">
        <f t="shared" si="1"/>
        <v>231</v>
      </c>
    </row>
    <row r="112" spans="2:2" x14ac:dyDescent="0.15">
      <c r="B112" s="63">
        <f t="shared" si="1"/>
        <v>238</v>
      </c>
    </row>
    <row r="113" spans="2:2" x14ac:dyDescent="0.15">
      <c r="B113" s="63">
        <f t="shared" si="1"/>
        <v>238</v>
      </c>
    </row>
    <row r="114" spans="2:2" x14ac:dyDescent="0.15">
      <c r="B114" s="63">
        <f t="shared" si="1"/>
        <v>245</v>
      </c>
    </row>
    <row r="115" spans="2:2" x14ac:dyDescent="0.15">
      <c r="B115" s="63">
        <f t="shared" si="1"/>
        <v>245</v>
      </c>
    </row>
    <row r="116" spans="2:2" x14ac:dyDescent="0.15">
      <c r="B116" s="63">
        <f t="shared" si="1"/>
        <v>252</v>
      </c>
    </row>
    <row r="117" spans="2:2" x14ac:dyDescent="0.15">
      <c r="B117" s="63">
        <f t="shared" si="1"/>
        <v>252</v>
      </c>
    </row>
    <row r="118" spans="2:2" x14ac:dyDescent="0.15">
      <c r="B118" s="63">
        <f t="shared" si="1"/>
        <v>259</v>
      </c>
    </row>
    <row r="119" spans="2:2" x14ac:dyDescent="0.15">
      <c r="B119" s="63">
        <f t="shared" si="1"/>
        <v>259</v>
      </c>
    </row>
    <row r="120" spans="2:2" x14ac:dyDescent="0.15">
      <c r="B120" s="63">
        <f t="shared" si="1"/>
        <v>266</v>
      </c>
    </row>
    <row r="121" spans="2:2" x14ac:dyDescent="0.15">
      <c r="B121" s="63">
        <f t="shared" si="1"/>
        <v>266</v>
      </c>
    </row>
    <row r="122" spans="2:2" x14ac:dyDescent="0.15">
      <c r="B122" s="63">
        <f t="shared" si="1"/>
        <v>273</v>
      </c>
    </row>
    <row r="123" spans="2:2" x14ac:dyDescent="0.15">
      <c r="B123" s="63">
        <f t="shared" si="1"/>
        <v>273</v>
      </c>
    </row>
    <row r="124" spans="2:2" x14ac:dyDescent="0.15">
      <c r="B124" s="63">
        <f t="shared" si="1"/>
        <v>280</v>
      </c>
    </row>
    <row r="125" spans="2:2" x14ac:dyDescent="0.15">
      <c r="B125" s="63">
        <f t="shared" si="1"/>
        <v>280</v>
      </c>
    </row>
    <row r="126" spans="2:2" x14ac:dyDescent="0.15">
      <c r="B126" s="63">
        <f t="shared" si="1"/>
        <v>287</v>
      </c>
    </row>
    <row r="127" spans="2:2" x14ac:dyDescent="0.15">
      <c r="B127" s="63">
        <f t="shared" si="1"/>
        <v>287</v>
      </c>
    </row>
    <row r="128" spans="2:2" x14ac:dyDescent="0.15">
      <c r="B128" s="63">
        <f t="shared" si="1"/>
        <v>294</v>
      </c>
    </row>
    <row r="129" spans="2:2" x14ac:dyDescent="0.15">
      <c r="B129" s="63">
        <f t="shared" si="1"/>
        <v>294</v>
      </c>
    </row>
    <row r="130" spans="2:2" x14ac:dyDescent="0.15">
      <c r="B130" s="63">
        <f t="shared" si="1"/>
        <v>301</v>
      </c>
    </row>
    <row r="131" spans="2:2" x14ac:dyDescent="0.15">
      <c r="B131" s="63">
        <f t="shared" si="1"/>
        <v>301</v>
      </c>
    </row>
    <row r="132" spans="2:2" x14ac:dyDescent="0.15">
      <c r="B132" s="63">
        <f t="shared" si="1"/>
        <v>308</v>
      </c>
    </row>
    <row r="133" spans="2:2" x14ac:dyDescent="0.15">
      <c r="B133" s="63">
        <f t="shared" si="1"/>
        <v>308</v>
      </c>
    </row>
    <row r="134" spans="2:2" x14ac:dyDescent="0.15">
      <c r="B134" s="63">
        <f t="shared" si="1"/>
        <v>315</v>
      </c>
    </row>
    <row r="135" spans="2:2" x14ac:dyDescent="0.15">
      <c r="B135" s="63">
        <f t="shared" si="1"/>
        <v>315</v>
      </c>
    </row>
    <row r="136" spans="2:2" x14ac:dyDescent="0.15">
      <c r="B136" s="63">
        <f t="shared" si="1"/>
        <v>322</v>
      </c>
    </row>
    <row r="137" spans="2:2" x14ac:dyDescent="0.15">
      <c r="B137" s="63">
        <f t="shared" si="1"/>
        <v>322</v>
      </c>
    </row>
    <row r="138" spans="2:2" x14ac:dyDescent="0.15">
      <c r="B138" s="63">
        <f t="shared" si="1"/>
        <v>329</v>
      </c>
    </row>
    <row r="139" spans="2:2" x14ac:dyDescent="0.15">
      <c r="B139" s="63">
        <f t="shared" si="1"/>
        <v>329</v>
      </c>
    </row>
    <row r="140" spans="2:2" x14ac:dyDescent="0.15">
      <c r="B140" s="63">
        <f t="shared" si="1"/>
        <v>336</v>
      </c>
    </row>
    <row r="141" spans="2:2" x14ac:dyDescent="0.15">
      <c r="B141" s="63">
        <f t="shared" si="1"/>
        <v>336</v>
      </c>
    </row>
    <row r="142" spans="2:2" x14ac:dyDescent="0.15">
      <c r="B142" s="63">
        <f t="shared" si="1"/>
        <v>343</v>
      </c>
    </row>
    <row r="143" spans="2:2" x14ac:dyDescent="0.15">
      <c r="B143" s="63">
        <f t="shared" si="1"/>
        <v>343</v>
      </c>
    </row>
    <row r="144" spans="2:2" x14ac:dyDescent="0.15">
      <c r="B144" s="63">
        <f t="shared" si="1"/>
        <v>350</v>
      </c>
    </row>
    <row r="145" spans="2:2" x14ac:dyDescent="0.15">
      <c r="B145" s="63">
        <f t="shared" si="1"/>
        <v>350</v>
      </c>
    </row>
    <row r="146" spans="2:2" x14ac:dyDescent="0.15">
      <c r="B146" s="63">
        <f t="shared" si="1"/>
        <v>357</v>
      </c>
    </row>
    <row r="147" spans="2:2" x14ac:dyDescent="0.15">
      <c r="B147" s="63">
        <f t="shared" si="1"/>
        <v>357</v>
      </c>
    </row>
    <row r="148" spans="2:2" x14ac:dyDescent="0.15">
      <c r="B148" s="63">
        <f t="shared" si="1"/>
        <v>364</v>
      </c>
    </row>
    <row r="149" spans="2:2" x14ac:dyDescent="0.15">
      <c r="B149" s="63">
        <f t="shared" si="1"/>
        <v>364</v>
      </c>
    </row>
    <row r="150" spans="2:2" x14ac:dyDescent="0.15">
      <c r="B150" s="63">
        <f t="shared" si="1"/>
        <v>371</v>
      </c>
    </row>
    <row r="151" spans="2:2" x14ac:dyDescent="0.15">
      <c r="B151" s="63">
        <f t="shared" si="1"/>
        <v>371</v>
      </c>
    </row>
    <row r="152" spans="2:2" x14ac:dyDescent="0.15">
      <c r="B152" s="63">
        <f t="shared" si="1"/>
        <v>378</v>
      </c>
    </row>
    <row r="153" spans="2:2" x14ac:dyDescent="0.15">
      <c r="B153" s="63">
        <f t="shared" si="1"/>
        <v>378</v>
      </c>
    </row>
    <row r="154" spans="2:2" x14ac:dyDescent="0.15">
      <c r="B154" s="63">
        <f t="shared" si="1"/>
        <v>385</v>
      </c>
    </row>
    <row r="155" spans="2:2" x14ac:dyDescent="0.15">
      <c r="B155" s="63">
        <f t="shared" si="1"/>
        <v>385</v>
      </c>
    </row>
    <row r="156" spans="2:2" x14ac:dyDescent="0.15">
      <c r="B156" s="63">
        <f t="shared" si="1"/>
        <v>392</v>
      </c>
    </row>
    <row r="157" spans="2:2" x14ac:dyDescent="0.15">
      <c r="B157" s="63">
        <f t="shared" si="1"/>
        <v>392</v>
      </c>
    </row>
    <row r="158" spans="2:2" x14ac:dyDescent="0.15">
      <c r="B158" s="63">
        <f t="shared" si="1"/>
        <v>399</v>
      </c>
    </row>
    <row r="159" spans="2:2" x14ac:dyDescent="0.15">
      <c r="B159" s="63">
        <f t="shared" si="1"/>
        <v>399</v>
      </c>
    </row>
    <row r="160" spans="2:2" x14ac:dyDescent="0.15">
      <c r="B160" s="63">
        <f t="shared" ref="B160:B186" si="2">B158+7</f>
        <v>406</v>
      </c>
    </row>
    <row r="161" spans="2:2" x14ac:dyDescent="0.15">
      <c r="B161" s="63">
        <f t="shared" si="2"/>
        <v>406</v>
      </c>
    </row>
    <row r="162" spans="2:2" x14ac:dyDescent="0.15">
      <c r="B162" s="63">
        <f t="shared" si="2"/>
        <v>413</v>
      </c>
    </row>
    <row r="163" spans="2:2" x14ac:dyDescent="0.15">
      <c r="B163" s="63">
        <f t="shared" si="2"/>
        <v>413</v>
      </c>
    </row>
    <row r="164" spans="2:2" x14ac:dyDescent="0.15">
      <c r="B164" s="63">
        <f t="shared" si="2"/>
        <v>420</v>
      </c>
    </row>
    <row r="165" spans="2:2" x14ac:dyDescent="0.15">
      <c r="B165" s="63">
        <f t="shared" si="2"/>
        <v>420</v>
      </c>
    </row>
    <row r="166" spans="2:2" x14ac:dyDescent="0.15">
      <c r="B166" s="63">
        <f t="shared" si="2"/>
        <v>427</v>
      </c>
    </row>
    <row r="167" spans="2:2" x14ac:dyDescent="0.15">
      <c r="B167" s="63">
        <f t="shared" si="2"/>
        <v>427</v>
      </c>
    </row>
    <row r="168" spans="2:2" x14ac:dyDescent="0.15">
      <c r="B168" s="63">
        <f t="shared" si="2"/>
        <v>434</v>
      </c>
    </row>
    <row r="169" spans="2:2" x14ac:dyDescent="0.15">
      <c r="B169" s="63">
        <f t="shared" si="2"/>
        <v>434</v>
      </c>
    </row>
    <row r="170" spans="2:2" x14ac:dyDescent="0.15">
      <c r="B170" s="63">
        <f t="shared" si="2"/>
        <v>441</v>
      </c>
    </row>
    <row r="171" spans="2:2" x14ac:dyDescent="0.15">
      <c r="B171" s="63">
        <f t="shared" si="2"/>
        <v>441</v>
      </c>
    </row>
    <row r="172" spans="2:2" x14ac:dyDescent="0.15">
      <c r="B172" s="63">
        <f t="shared" si="2"/>
        <v>448</v>
      </c>
    </row>
    <row r="173" spans="2:2" x14ac:dyDescent="0.15">
      <c r="B173" s="63">
        <f t="shared" si="2"/>
        <v>448</v>
      </c>
    </row>
    <row r="174" spans="2:2" x14ac:dyDescent="0.15">
      <c r="B174" s="63">
        <f t="shared" si="2"/>
        <v>455</v>
      </c>
    </row>
    <row r="175" spans="2:2" x14ac:dyDescent="0.15">
      <c r="B175" s="63">
        <f t="shared" si="2"/>
        <v>455</v>
      </c>
    </row>
    <row r="176" spans="2:2" x14ac:dyDescent="0.15">
      <c r="B176" s="63">
        <f t="shared" si="2"/>
        <v>462</v>
      </c>
    </row>
    <row r="177" spans="2:2" x14ac:dyDescent="0.15">
      <c r="B177" s="63">
        <f t="shared" si="2"/>
        <v>462</v>
      </c>
    </row>
    <row r="178" spans="2:2" x14ac:dyDescent="0.15">
      <c r="B178" s="63">
        <f t="shared" si="2"/>
        <v>469</v>
      </c>
    </row>
    <row r="179" spans="2:2" x14ac:dyDescent="0.15">
      <c r="B179" s="63">
        <f t="shared" si="2"/>
        <v>469</v>
      </c>
    </row>
    <row r="180" spans="2:2" x14ac:dyDescent="0.15">
      <c r="B180" s="63">
        <f t="shared" si="2"/>
        <v>476</v>
      </c>
    </row>
    <row r="181" spans="2:2" x14ac:dyDescent="0.15">
      <c r="B181" s="63">
        <f t="shared" si="2"/>
        <v>476</v>
      </c>
    </row>
    <row r="182" spans="2:2" x14ac:dyDescent="0.15">
      <c r="B182" s="63">
        <f t="shared" si="2"/>
        <v>483</v>
      </c>
    </row>
    <row r="183" spans="2:2" x14ac:dyDescent="0.15">
      <c r="B183" s="63">
        <f t="shared" si="2"/>
        <v>483</v>
      </c>
    </row>
    <row r="184" spans="2:2" x14ac:dyDescent="0.15">
      <c r="B184" s="63">
        <f t="shared" si="2"/>
        <v>490</v>
      </c>
    </row>
    <row r="185" spans="2:2" x14ac:dyDescent="0.15">
      <c r="B185" s="63">
        <f t="shared" si="2"/>
        <v>490</v>
      </c>
    </row>
    <row r="186" spans="2:2" x14ac:dyDescent="0.15">
      <c r="B186" s="63">
        <f t="shared" si="2"/>
        <v>497</v>
      </c>
    </row>
    <row r="187" spans="2:2" x14ac:dyDescent="0.15">
      <c r="B187" s="66"/>
    </row>
    <row r="188" spans="2:2" x14ac:dyDescent="0.15">
      <c r="B188" s="66"/>
    </row>
    <row r="189" spans="2:2" x14ac:dyDescent="0.15">
      <c r="B189" s="66"/>
    </row>
    <row r="190" spans="2:2" x14ac:dyDescent="0.15">
      <c r="B190" s="66"/>
    </row>
    <row r="191" spans="2:2" x14ac:dyDescent="0.15">
      <c r="B191" s="66"/>
    </row>
    <row r="192" spans="2:2" x14ac:dyDescent="0.15">
      <c r="B192" s="66"/>
    </row>
    <row r="193" spans="2:2" x14ac:dyDescent="0.15">
      <c r="B193" s="66"/>
    </row>
    <row r="194" spans="2:2" x14ac:dyDescent="0.15">
      <c r="B194" s="66"/>
    </row>
    <row r="195" spans="2:2" x14ac:dyDescent="0.15">
      <c r="B195" s="66"/>
    </row>
    <row r="196" spans="2:2" x14ac:dyDescent="0.15">
      <c r="B196" s="66"/>
    </row>
    <row r="197" spans="2:2" x14ac:dyDescent="0.15">
      <c r="B197" s="66"/>
    </row>
    <row r="198" spans="2:2" x14ac:dyDescent="0.15">
      <c r="B198" s="66"/>
    </row>
    <row r="199" spans="2:2" x14ac:dyDescent="0.15">
      <c r="B199" s="66"/>
    </row>
    <row r="200" spans="2:2" x14ac:dyDescent="0.15">
      <c r="B200" s="66"/>
    </row>
    <row r="201" spans="2:2" x14ac:dyDescent="0.15">
      <c r="B201" s="66"/>
    </row>
    <row r="202" spans="2:2" x14ac:dyDescent="0.15">
      <c r="B202" s="66"/>
    </row>
    <row r="203" spans="2:2" x14ac:dyDescent="0.15">
      <c r="B203" s="66"/>
    </row>
    <row r="204" spans="2:2" x14ac:dyDescent="0.15">
      <c r="B204" s="66"/>
    </row>
    <row r="205" spans="2:2" x14ac:dyDescent="0.15">
      <c r="B205" s="66"/>
    </row>
    <row r="206" spans="2:2" x14ac:dyDescent="0.15">
      <c r="B206" s="66"/>
    </row>
    <row r="207" spans="2:2" x14ac:dyDescent="0.15">
      <c r="B207" s="66"/>
    </row>
    <row r="208" spans="2:2" x14ac:dyDescent="0.15">
      <c r="B208" s="66"/>
    </row>
    <row r="209" spans="2:2" x14ac:dyDescent="0.15">
      <c r="B209" s="66"/>
    </row>
    <row r="210" spans="2:2" x14ac:dyDescent="0.15">
      <c r="B210" s="66"/>
    </row>
    <row r="211" spans="2:2" x14ac:dyDescent="0.15">
      <c r="B211" s="66"/>
    </row>
    <row r="212" spans="2:2" x14ac:dyDescent="0.15">
      <c r="B212" s="66"/>
    </row>
    <row r="213" spans="2:2" x14ac:dyDescent="0.15">
      <c r="B213" s="66"/>
    </row>
    <row r="214" spans="2:2" x14ac:dyDescent="0.15">
      <c r="B214" s="66"/>
    </row>
    <row r="215" spans="2:2" x14ac:dyDescent="0.15">
      <c r="B215" s="66"/>
    </row>
    <row r="216" spans="2:2" x14ac:dyDescent="0.15">
      <c r="B216" s="66"/>
    </row>
    <row r="217" spans="2:2" x14ac:dyDescent="0.15">
      <c r="B217" s="66"/>
    </row>
    <row r="218" spans="2:2" x14ac:dyDescent="0.15">
      <c r="B218" s="66"/>
    </row>
    <row r="219" spans="2:2" x14ac:dyDescent="0.15">
      <c r="B219" s="66"/>
    </row>
    <row r="220" spans="2:2" x14ac:dyDescent="0.15">
      <c r="B220" s="66"/>
    </row>
    <row r="221" spans="2:2" x14ac:dyDescent="0.15">
      <c r="B221" s="66"/>
    </row>
    <row r="222" spans="2:2" x14ac:dyDescent="0.15">
      <c r="B222" s="66"/>
    </row>
    <row r="223" spans="2:2" x14ac:dyDescent="0.15">
      <c r="B223" s="66"/>
    </row>
    <row r="224" spans="2:2" x14ac:dyDescent="0.15">
      <c r="B224" s="66"/>
    </row>
    <row r="225" spans="2:2" x14ac:dyDescent="0.15">
      <c r="B225" s="66"/>
    </row>
    <row r="226" spans="2:2" x14ac:dyDescent="0.15">
      <c r="B226" s="66"/>
    </row>
    <row r="227" spans="2:2" x14ac:dyDescent="0.15">
      <c r="B227" s="66"/>
    </row>
    <row r="228" spans="2:2" x14ac:dyDescent="0.15">
      <c r="B228" s="66"/>
    </row>
    <row r="229" spans="2:2" x14ac:dyDescent="0.15">
      <c r="B229" s="66"/>
    </row>
    <row r="230" spans="2:2" x14ac:dyDescent="0.15">
      <c r="B230" s="66"/>
    </row>
    <row r="231" spans="2:2" x14ac:dyDescent="0.15">
      <c r="B231" s="66"/>
    </row>
    <row r="232" spans="2:2" x14ac:dyDescent="0.15">
      <c r="B232" s="66"/>
    </row>
    <row r="233" spans="2:2" x14ac:dyDescent="0.15">
      <c r="B233" s="66"/>
    </row>
    <row r="234" spans="2:2" x14ac:dyDescent="0.15">
      <c r="B234" s="66"/>
    </row>
    <row r="235" spans="2:2" x14ac:dyDescent="0.15">
      <c r="B235" s="66"/>
    </row>
    <row r="236" spans="2:2" x14ac:dyDescent="0.15">
      <c r="B236" s="66"/>
    </row>
    <row r="237" spans="2:2" x14ac:dyDescent="0.15">
      <c r="B237" s="66"/>
    </row>
    <row r="238" spans="2:2" x14ac:dyDescent="0.15">
      <c r="B238" s="66"/>
    </row>
    <row r="239" spans="2:2" x14ac:dyDescent="0.15">
      <c r="B239" s="66"/>
    </row>
    <row r="240" spans="2:2" x14ac:dyDescent="0.15">
      <c r="B240" s="66"/>
    </row>
    <row r="241" spans="2:2" x14ac:dyDescent="0.15">
      <c r="B241" s="66"/>
    </row>
    <row r="242" spans="2:2" x14ac:dyDescent="0.15">
      <c r="B242" s="66"/>
    </row>
    <row r="243" spans="2:2" x14ac:dyDescent="0.15">
      <c r="B243" s="66"/>
    </row>
    <row r="244" spans="2:2" x14ac:dyDescent="0.15">
      <c r="B244" s="66"/>
    </row>
    <row r="245" spans="2:2" x14ac:dyDescent="0.15">
      <c r="B245" s="66"/>
    </row>
    <row r="246" spans="2:2" x14ac:dyDescent="0.15">
      <c r="B246" s="66"/>
    </row>
    <row r="247" spans="2:2" x14ac:dyDescent="0.15">
      <c r="B247" s="66"/>
    </row>
    <row r="248" spans="2:2" x14ac:dyDescent="0.15">
      <c r="B248" s="66"/>
    </row>
    <row r="249" spans="2:2" x14ac:dyDescent="0.15">
      <c r="B249" s="66"/>
    </row>
    <row r="250" spans="2:2" x14ac:dyDescent="0.15">
      <c r="B250" s="66"/>
    </row>
    <row r="251" spans="2:2" x14ac:dyDescent="0.15">
      <c r="B251" s="66"/>
    </row>
    <row r="252" spans="2:2" x14ac:dyDescent="0.15">
      <c r="B252" s="66"/>
    </row>
    <row r="253" spans="2:2" x14ac:dyDescent="0.15">
      <c r="B253" s="66"/>
    </row>
    <row r="254" spans="2:2" x14ac:dyDescent="0.15">
      <c r="B254" s="66"/>
    </row>
    <row r="255" spans="2:2" x14ac:dyDescent="0.15">
      <c r="B255" s="66"/>
    </row>
    <row r="256" spans="2:2" x14ac:dyDescent="0.15">
      <c r="B256" s="66"/>
    </row>
    <row r="257" spans="2:2" x14ac:dyDescent="0.15">
      <c r="B257" s="66"/>
    </row>
    <row r="258" spans="2:2" x14ac:dyDescent="0.15">
      <c r="B258" s="66"/>
    </row>
    <row r="259" spans="2:2" x14ac:dyDescent="0.15">
      <c r="B259" s="66"/>
    </row>
    <row r="260" spans="2:2" x14ac:dyDescent="0.15">
      <c r="B260" s="66"/>
    </row>
    <row r="261" spans="2:2" x14ac:dyDescent="0.15">
      <c r="B261" s="66"/>
    </row>
    <row r="262" spans="2:2" x14ac:dyDescent="0.15">
      <c r="B262" s="66"/>
    </row>
    <row r="263" spans="2:2" x14ac:dyDescent="0.15">
      <c r="B263" s="66"/>
    </row>
    <row r="264" spans="2:2" x14ac:dyDescent="0.15">
      <c r="B264" s="66"/>
    </row>
    <row r="265" spans="2:2" x14ac:dyDescent="0.15">
      <c r="B265" s="66"/>
    </row>
    <row r="266" spans="2:2" x14ac:dyDescent="0.15">
      <c r="B266" s="66"/>
    </row>
    <row r="267" spans="2:2" x14ac:dyDescent="0.15">
      <c r="B267" s="66"/>
    </row>
    <row r="268" spans="2:2" x14ac:dyDescent="0.15">
      <c r="B268" s="66"/>
    </row>
    <row r="269" spans="2:2" x14ac:dyDescent="0.15">
      <c r="B269" s="66"/>
    </row>
    <row r="270" spans="2:2" x14ac:dyDescent="0.15">
      <c r="B270" s="66"/>
    </row>
    <row r="271" spans="2:2" x14ac:dyDescent="0.15">
      <c r="B271" s="66"/>
    </row>
    <row r="272" spans="2:2" x14ac:dyDescent="0.15">
      <c r="B272" s="66"/>
    </row>
    <row r="273" spans="2:2" x14ac:dyDescent="0.15">
      <c r="B273" s="66"/>
    </row>
    <row r="274" spans="2:2" x14ac:dyDescent="0.15">
      <c r="B274" s="66"/>
    </row>
    <row r="275" spans="2:2" x14ac:dyDescent="0.15">
      <c r="B275" s="66"/>
    </row>
    <row r="276" spans="2:2" x14ac:dyDescent="0.15">
      <c r="B276" s="66"/>
    </row>
    <row r="277" spans="2:2" x14ac:dyDescent="0.15">
      <c r="B277" s="66"/>
    </row>
    <row r="278" spans="2:2" x14ac:dyDescent="0.15">
      <c r="B278" s="66"/>
    </row>
    <row r="279" spans="2:2" x14ac:dyDescent="0.15">
      <c r="B279" s="66"/>
    </row>
    <row r="280" spans="2:2" x14ac:dyDescent="0.15">
      <c r="B280" s="66"/>
    </row>
    <row r="281" spans="2:2" x14ac:dyDescent="0.15">
      <c r="B281" s="66"/>
    </row>
    <row r="282" spans="2:2" x14ac:dyDescent="0.15">
      <c r="B282" s="66"/>
    </row>
    <row r="283" spans="2:2" x14ac:dyDescent="0.15">
      <c r="B283" s="66"/>
    </row>
    <row r="284" spans="2:2" x14ac:dyDescent="0.15">
      <c r="B284" s="66"/>
    </row>
    <row r="285" spans="2:2" x14ac:dyDescent="0.15">
      <c r="B285" s="66"/>
    </row>
    <row r="286" spans="2:2" x14ac:dyDescent="0.15">
      <c r="B286" s="66"/>
    </row>
    <row r="287" spans="2:2" x14ac:dyDescent="0.15">
      <c r="B287" s="66"/>
    </row>
    <row r="288" spans="2:2" x14ac:dyDescent="0.15">
      <c r="B288" s="66"/>
    </row>
    <row r="289" spans="2:2" x14ac:dyDescent="0.15">
      <c r="B289" s="66"/>
    </row>
    <row r="290" spans="2:2" x14ac:dyDescent="0.15">
      <c r="B290" s="66"/>
    </row>
    <row r="291" spans="2:2" x14ac:dyDescent="0.15">
      <c r="B291" s="66"/>
    </row>
    <row r="292" spans="2:2" x14ac:dyDescent="0.15">
      <c r="B292" s="66"/>
    </row>
    <row r="293" spans="2:2" x14ac:dyDescent="0.15">
      <c r="B293" s="66"/>
    </row>
    <row r="294" spans="2:2" x14ac:dyDescent="0.15">
      <c r="B294" s="66"/>
    </row>
    <row r="295" spans="2:2" x14ac:dyDescent="0.15">
      <c r="B295" s="66"/>
    </row>
    <row r="296" spans="2:2" x14ac:dyDescent="0.15">
      <c r="B296" s="66"/>
    </row>
    <row r="297" spans="2:2" x14ac:dyDescent="0.15">
      <c r="B297" s="66"/>
    </row>
    <row r="298" spans="2:2" x14ac:dyDescent="0.15">
      <c r="B298" s="66"/>
    </row>
    <row r="299" spans="2:2" x14ac:dyDescent="0.15">
      <c r="B299" s="66"/>
    </row>
    <row r="300" spans="2:2" x14ac:dyDescent="0.15">
      <c r="B300" s="66"/>
    </row>
    <row r="301" spans="2:2" x14ac:dyDescent="0.15">
      <c r="B301" s="66"/>
    </row>
    <row r="302" spans="2:2" x14ac:dyDescent="0.15">
      <c r="B302" s="66"/>
    </row>
    <row r="303" spans="2:2" x14ac:dyDescent="0.15">
      <c r="B303" s="66"/>
    </row>
    <row r="304" spans="2:2" x14ac:dyDescent="0.15">
      <c r="B304" s="66"/>
    </row>
    <row r="305" spans="2:2" x14ac:dyDescent="0.15">
      <c r="B305" s="66"/>
    </row>
    <row r="306" spans="2:2" x14ac:dyDescent="0.15">
      <c r="B306" s="66"/>
    </row>
    <row r="307" spans="2:2" x14ac:dyDescent="0.15">
      <c r="B307" s="66"/>
    </row>
    <row r="308" spans="2:2" x14ac:dyDescent="0.15">
      <c r="B308" s="66"/>
    </row>
    <row r="309" spans="2:2" x14ac:dyDescent="0.15">
      <c r="B309" s="66"/>
    </row>
    <row r="310" spans="2:2" x14ac:dyDescent="0.15">
      <c r="B310" s="66"/>
    </row>
    <row r="311" spans="2:2" x14ac:dyDescent="0.15">
      <c r="B311" s="66"/>
    </row>
    <row r="312" spans="2:2" x14ac:dyDescent="0.15">
      <c r="B312" s="66"/>
    </row>
    <row r="313" spans="2:2" x14ac:dyDescent="0.15">
      <c r="B313" s="66"/>
    </row>
    <row r="314" spans="2:2" x14ac:dyDescent="0.15">
      <c r="B314" s="66"/>
    </row>
    <row r="315" spans="2:2" x14ac:dyDescent="0.15">
      <c r="B315" s="66"/>
    </row>
    <row r="316" spans="2:2" x14ac:dyDescent="0.15">
      <c r="B316" s="66"/>
    </row>
    <row r="317" spans="2:2" x14ac:dyDescent="0.15">
      <c r="B317" s="66"/>
    </row>
    <row r="318" spans="2:2" x14ac:dyDescent="0.15">
      <c r="B318" s="66"/>
    </row>
    <row r="319" spans="2:2" x14ac:dyDescent="0.15">
      <c r="B319" s="66"/>
    </row>
    <row r="320" spans="2:2" x14ac:dyDescent="0.15">
      <c r="B320" s="66"/>
    </row>
    <row r="321" spans="2:2" x14ac:dyDescent="0.15">
      <c r="B321" s="66"/>
    </row>
    <row r="322" spans="2:2" x14ac:dyDescent="0.15">
      <c r="B322" s="66"/>
    </row>
    <row r="323" spans="2:2" x14ac:dyDescent="0.15">
      <c r="B323" s="66"/>
    </row>
    <row r="324" spans="2:2" x14ac:dyDescent="0.15">
      <c r="B324" s="66"/>
    </row>
    <row r="325" spans="2:2" x14ac:dyDescent="0.15">
      <c r="B325" s="66"/>
    </row>
    <row r="326" spans="2:2" x14ac:dyDescent="0.15">
      <c r="B326" s="66"/>
    </row>
    <row r="327" spans="2:2" x14ac:dyDescent="0.15">
      <c r="B327" s="66"/>
    </row>
    <row r="328" spans="2:2" x14ac:dyDescent="0.15">
      <c r="B328" s="66"/>
    </row>
    <row r="329" spans="2:2" x14ac:dyDescent="0.15">
      <c r="B329" s="66"/>
    </row>
    <row r="330" spans="2:2" x14ac:dyDescent="0.15">
      <c r="B330" s="66"/>
    </row>
    <row r="331" spans="2:2" x14ac:dyDescent="0.15">
      <c r="B331" s="66"/>
    </row>
    <row r="332" spans="2:2" x14ac:dyDescent="0.15">
      <c r="B332" s="66"/>
    </row>
    <row r="333" spans="2:2" x14ac:dyDescent="0.15">
      <c r="B333" s="66"/>
    </row>
    <row r="334" spans="2:2" x14ac:dyDescent="0.15">
      <c r="B334" s="66"/>
    </row>
    <row r="335" spans="2:2" x14ac:dyDescent="0.15">
      <c r="B335" s="66"/>
    </row>
    <row r="336" spans="2:2" x14ac:dyDescent="0.15">
      <c r="B336" s="66"/>
    </row>
    <row r="337" spans="2:2" x14ac:dyDescent="0.15">
      <c r="B337" s="66"/>
    </row>
    <row r="338" spans="2:2" x14ac:dyDescent="0.15">
      <c r="B338" s="66"/>
    </row>
    <row r="339" spans="2:2" x14ac:dyDescent="0.15">
      <c r="B339" s="66"/>
    </row>
    <row r="340" spans="2:2" x14ac:dyDescent="0.15">
      <c r="B340" s="66"/>
    </row>
    <row r="341" spans="2:2" x14ac:dyDescent="0.15">
      <c r="B341" s="66"/>
    </row>
    <row r="342" spans="2:2" x14ac:dyDescent="0.15">
      <c r="B342" s="66"/>
    </row>
    <row r="343" spans="2:2" x14ac:dyDescent="0.15">
      <c r="B343" s="66"/>
    </row>
    <row r="344" spans="2:2" x14ac:dyDescent="0.15">
      <c r="B344" s="66"/>
    </row>
  </sheetData>
  <sheetProtection selectLockedCells="1" selectUnlockedCells="1"/>
  <phoneticPr fontId="4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利用申込書《様式1-1》</vt:lpstr>
      <vt:lpstr>利用者名簿《様式1-2》</vt:lpstr>
      <vt:lpstr>料金表計算用</vt:lpstr>
      <vt:lpstr>料金表</vt:lpstr>
      <vt:lpstr>臨海実験所の休業日（2023年度）</vt:lpstr>
      <vt:lpstr>'利用者名簿《様式1-2》'!Print_Area</vt:lpstr>
      <vt:lpstr>'利用申込書《様式1-1》'!Print_Area</vt:lpstr>
      <vt:lpstr>料金表!Print_Area</vt:lpstr>
      <vt:lpstr>料金表計算用!Print_Area</vt:lpstr>
    </vt:vector>
  </TitlesOfParts>
  <Company>Univ of Tokyo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 Manabu</dc:creator>
  <cp:lastModifiedBy>加藤　実穂子</cp:lastModifiedBy>
  <cp:lastPrinted>2022-03-10T02:21:05Z</cp:lastPrinted>
  <dcterms:created xsi:type="dcterms:W3CDTF">2008-10-10T02:58:33Z</dcterms:created>
  <dcterms:modified xsi:type="dcterms:W3CDTF">2024-04-19T08:08:49Z</dcterms:modified>
</cp:coreProperties>
</file>